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\Documents\My SugarSync\TJN DoR\Palma\"/>
    </mc:Choice>
  </mc:AlternateContent>
  <bookViews>
    <workbookView xWindow="0" yWindow="0" windowWidth="19200" windowHeight="7493"/>
  </bookViews>
  <sheets>
    <sheet name="Figure 1" sheetId="2" r:id="rId1"/>
    <sheet name="AC BHC" sheetId="1" r:id="rId2"/>
  </sheets>
  <externalReferences>
    <externalReference r:id="rId3"/>
  </externalReferences>
  <calcPr calcId="152511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5" i="1"/>
  <c r="E65" i="1"/>
  <c r="D65" i="1"/>
  <c r="C65" i="1"/>
  <c r="B65" i="1"/>
  <c r="A65" i="1"/>
  <c r="I64" i="1"/>
  <c r="H64" i="1"/>
  <c r="E64" i="1"/>
  <c r="D64" i="1"/>
  <c r="C64" i="1"/>
  <c r="B64" i="1"/>
  <c r="A64" i="1"/>
  <c r="I63" i="1"/>
  <c r="H63" i="1"/>
  <c r="E63" i="1"/>
  <c r="D63" i="1"/>
  <c r="C63" i="1"/>
  <c r="B63" i="1"/>
  <c r="A63" i="1"/>
  <c r="I62" i="1"/>
  <c r="H62" i="1"/>
  <c r="E62" i="1"/>
  <c r="D62" i="1"/>
  <c r="C62" i="1"/>
  <c r="B62" i="1"/>
  <c r="A62" i="1"/>
  <c r="I61" i="1"/>
  <c r="H61" i="1"/>
  <c r="E61" i="1"/>
  <c r="D61" i="1"/>
  <c r="C61" i="1"/>
  <c r="B61" i="1"/>
  <c r="A61" i="1"/>
  <c r="I60" i="1"/>
  <c r="H60" i="1"/>
  <c r="E60" i="1"/>
  <c r="D60" i="1"/>
  <c r="C60" i="1"/>
  <c r="B60" i="1"/>
  <c r="A60" i="1"/>
  <c r="I59" i="1"/>
  <c r="H59" i="1"/>
  <c r="E59" i="1"/>
  <c r="D59" i="1"/>
  <c r="C59" i="1"/>
  <c r="B59" i="1"/>
  <c r="A59" i="1"/>
  <c r="I58" i="1"/>
  <c r="H58" i="1"/>
  <c r="E58" i="1"/>
  <c r="D58" i="1"/>
  <c r="C58" i="1"/>
  <c r="B58" i="1"/>
  <c r="A58" i="1"/>
  <c r="I57" i="1"/>
  <c r="H57" i="1"/>
  <c r="E57" i="1"/>
  <c r="D57" i="1"/>
  <c r="C57" i="1"/>
  <c r="B57" i="1"/>
  <c r="A57" i="1"/>
  <c r="I56" i="1"/>
  <c r="H56" i="1"/>
  <c r="E56" i="1"/>
  <c r="D56" i="1"/>
  <c r="C56" i="1"/>
  <c r="B56" i="1"/>
  <c r="A56" i="1"/>
  <c r="I55" i="1"/>
  <c r="H55" i="1"/>
  <c r="E55" i="1"/>
  <c r="D55" i="1"/>
  <c r="C55" i="1"/>
  <c r="B55" i="1"/>
  <c r="A55" i="1"/>
  <c r="I53" i="1"/>
  <c r="H53" i="1"/>
  <c r="G53" i="1"/>
  <c r="E53" i="1"/>
  <c r="D53" i="1"/>
  <c r="C53" i="1"/>
  <c r="B53" i="1"/>
  <c r="A53" i="1"/>
  <c r="I52" i="1"/>
  <c r="H52" i="1"/>
  <c r="G52" i="1"/>
  <c r="E52" i="1"/>
  <c r="D52" i="1"/>
  <c r="C52" i="1"/>
  <c r="B52" i="1"/>
  <c r="A52" i="1"/>
  <c r="I51" i="1"/>
  <c r="H51" i="1"/>
  <c r="G51" i="1"/>
  <c r="E51" i="1"/>
  <c r="D51" i="1"/>
  <c r="C51" i="1"/>
  <c r="B51" i="1"/>
  <c r="A51" i="1"/>
  <c r="I50" i="1"/>
  <c r="H50" i="1"/>
  <c r="G50" i="1"/>
  <c r="E50" i="1"/>
  <c r="D50" i="1"/>
  <c r="C50" i="1"/>
  <c r="B50" i="1"/>
  <c r="A50" i="1"/>
  <c r="I49" i="1"/>
  <c r="H49" i="1"/>
  <c r="G49" i="1"/>
  <c r="E49" i="1"/>
  <c r="D49" i="1"/>
  <c r="C49" i="1"/>
  <c r="B49" i="1"/>
  <c r="A49" i="1"/>
  <c r="I48" i="1"/>
  <c r="H48" i="1"/>
  <c r="G48" i="1"/>
  <c r="E48" i="1"/>
  <c r="D48" i="1"/>
  <c r="C48" i="1"/>
  <c r="B48" i="1"/>
  <c r="A48" i="1"/>
  <c r="I47" i="1"/>
  <c r="H47" i="1"/>
  <c r="G47" i="1"/>
  <c r="E47" i="1"/>
  <c r="D47" i="1"/>
  <c r="C47" i="1"/>
  <c r="B47" i="1"/>
  <c r="A47" i="1"/>
  <c r="I46" i="1"/>
  <c r="H46" i="1"/>
  <c r="G46" i="1"/>
  <c r="E46" i="1"/>
  <c r="D46" i="1"/>
  <c r="C46" i="1"/>
  <c r="B46" i="1"/>
  <c r="A46" i="1"/>
  <c r="I45" i="1"/>
  <c r="H45" i="1"/>
  <c r="G45" i="1"/>
  <c r="E45" i="1"/>
  <c r="D45" i="1"/>
  <c r="C45" i="1"/>
  <c r="B45" i="1"/>
  <c r="A45" i="1"/>
  <c r="I44" i="1"/>
  <c r="H44" i="1"/>
  <c r="G44" i="1"/>
  <c r="E44" i="1"/>
  <c r="D44" i="1"/>
  <c r="C44" i="1"/>
  <c r="B44" i="1"/>
  <c r="A44" i="1"/>
  <c r="I43" i="1"/>
  <c r="H43" i="1"/>
  <c r="G43" i="1"/>
  <c r="E43" i="1"/>
  <c r="D43" i="1"/>
  <c r="C43" i="1"/>
  <c r="B43" i="1"/>
  <c r="A43" i="1"/>
  <c r="I42" i="1"/>
  <c r="H42" i="1"/>
  <c r="G42" i="1"/>
  <c r="E42" i="1"/>
  <c r="D42" i="1"/>
  <c r="C42" i="1"/>
  <c r="B42" i="1"/>
  <c r="A42" i="1"/>
  <c r="I41" i="1"/>
  <c r="H41" i="1"/>
  <c r="G41" i="1"/>
  <c r="E41" i="1"/>
  <c r="D41" i="1"/>
  <c r="C41" i="1"/>
  <c r="B41" i="1"/>
  <c r="A41" i="1"/>
  <c r="I40" i="1"/>
  <c r="H40" i="1"/>
  <c r="G40" i="1"/>
  <c r="E40" i="1"/>
  <c r="D40" i="1"/>
  <c r="C40" i="1"/>
  <c r="B40" i="1"/>
  <c r="A40" i="1"/>
  <c r="I39" i="1"/>
  <c r="H39" i="1"/>
  <c r="G39" i="1"/>
  <c r="E39" i="1"/>
  <c r="D39" i="1"/>
  <c r="C39" i="1"/>
  <c r="B39" i="1"/>
  <c r="A39" i="1"/>
  <c r="I38" i="1"/>
  <c r="H38" i="1"/>
  <c r="G38" i="1"/>
  <c r="E38" i="1"/>
  <c r="D38" i="1"/>
  <c r="C38" i="1"/>
  <c r="B38" i="1"/>
  <c r="A38" i="1"/>
  <c r="I37" i="1"/>
  <c r="H37" i="1"/>
  <c r="G37" i="1"/>
  <c r="E37" i="1"/>
  <c r="D37" i="1"/>
  <c r="C37" i="1"/>
  <c r="B37" i="1"/>
  <c r="A37" i="1"/>
  <c r="I36" i="1"/>
  <c r="H36" i="1"/>
  <c r="G36" i="1"/>
  <c r="E36" i="1"/>
  <c r="D36" i="1"/>
  <c r="C36" i="1"/>
  <c r="B36" i="1"/>
  <c r="A36" i="1"/>
  <c r="I35" i="1"/>
  <c r="H35" i="1"/>
  <c r="G35" i="1"/>
  <c r="E35" i="1"/>
  <c r="D35" i="1"/>
  <c r="C35" i="1"/>
  <c r="B35" i="1"/>
  <c r="A35" i="1"/>
  <c r="I34" i="1"/>
  <c r="H34" i="1"/>
  <c r="G34" i="1"/>
  <c r="E34" i="1"/>
  <c r="D34" i="1"/>
  <c r="C34" i="1"/>
  <c r="B34" i="1"/>
  <c r="A34" i="1"/>
  <c r="I33" i="1"/>
  <c r="H33" i="1"/>
  <c r="G33" i="1"/>
  <c r="E33" i="1"/>
  <c r="D33" i="1"/>
  <c r="C33" i="1"/>
  <c r="B33" i="1"/>
  <c r="A33" i="1"/>
  <c r="I32" i="1"/>
  <c r="H32" i="1"/>
  <c r="G32" i="1"/>
  <c r="E32" i="1"/>
  <c r="D32" i="1"/>
  <c r="C32" i="1"/>
  <c r="B32" i="1"/>
  <c r="A32" i="1"/>
  <c r="I31" i="1"/>
  <c r="H31" i="1"/>
  <c r="G31" i="1"/>
  <c r="E31" i="1"/>
  <c r="D31" i="1"/>
  <c r="C31" i="1"/>
  <c r="B31" i="1"/>
  <c r="A31" i="1"/>
  <c r="I30" i="1"/>
  <c r="H30" i="1"/>
  <c r="G30" i="1"/>
  <c r="E30" i="1"/>
  <c r="D30" i="1"/>
  <c r="C30" i="1"/>
  <c r="B30" i="1"/>
  <c r="A30" i="1"/>
  <c r="I29" i="1"/>
  <c r="H29" i="1"/>
  <c r="G29" i="1"/>
  <c r="E29" i="1"/>
  <c r="D29" i="1"/>
  <c r="C29" i="1"/>
  <c r="B29" i="1"/>
  <c r="A29" i="1"/>
  <c r="I28" i="1"/>
  <c r="H28" i="1"/>
  <c r="G28" i="1"/>
  <c r="E28" i="1"/>
  <c r="D28" i="1"/>
  <c r="C28" i="1"/>
  <c r="B28" i="1"/>
  <c r="A28" i="1"/>
  <c r="I27" i="1"/>
  <c r="H27" i="1"/>
  <c r="G27" i="1"/>
  <c r="E27" i="1"/>
  <c r="D27" i="1"/>
  <c r="C27" i="1"/>
  <c r="B27" i="1"/>
  <c r="A27" i="1"/>
  <c r="I26" i="1"/>
  <c r="H26" i="1"/>
  <c r="G26" i="1"/>
  <c r="E26" i="1"/>
  <c r="D26" i="1"/>
  <c r="C26" i="1"/>
  <c r="B26" i="1"/>
  <c r="A26" i="1"/>
  <c r="I25" i="1"/>
  <c r="H25" i="1"/>
  <c r="G25" i="1"/>
  <c r="E25" i="1"/>
  <c r="D25" i="1"/>
  <c r="C25" i="1"/>
  <c r="B25" i="1"/>
  <c r="A25" i="1"/>
  <c r="I24" i="1"/>
  <c r="H24" i="1"/>
  <c r="G24" i="1"/>
  <c r="E24" i="1"/>
  <c r="D24" i="1"/>
  <c r="C24" i="1"/>
  <c r="B24" i="1"/>
  <c r="A24" i="1"/>
  <c r="I23" i="1"/>
  <c r="H23" i="1"/>
  <c r="G23" i="1"/>
  <c r="E23" i="1"/>
  <c r="D23" i="1"/>
  <c r="C23" i="1"/>
  <c r="B23" i="1"/>
  <c r="A23" i="1"/>
  <c r="I22" i="1"/>
  <c r="H22" i="1"/>
  <c r="G22" i="1"/>
  <c r="E22" i="1"/>
  <c r="D22" i="1"/>
  <c r="C22" i="1"/>
  <c r="B22" i="1"/>
  <c r="A22" i="1"/>
  <c r="I21" i="1"/>
  <c r="H21" i="1"/>
  <c r="G21" i="1"/>
  <c r="E21" i="1"/>
  <c r="D21" i="1"/>
  <c r="C21" i="1"/>
  <c r="B21" i="1"/>
  <c r="A21" i="1"/>
  <c r="I20" i="1"/>
  <c r="H20" i="1"/>
  <c r="G20" i="1"/>
  <c r="E20" i="1"/>
  <c r="D20" i="1"/>
  <c r="C20" i="1"/>
  <c r="B20" i="1"/>
  <c r="A20" i="1"/>
  <c r="I19" i="1"/>
  <c r="H19" i="1"/>
  <c r="G19" i="1"/>
  <c r="E19" i="1"/>
  <c r="D19" i="1"/>
  <c r="C19" i="1"/>
  <c r="B19" i="1"/>
  <c r="A19" i="1"/>
  <c r="I18" i="1"/>
  <c r="H18" i="1"/>
  <c r="G18" i="1"/>
  <c r="E18" i="1"/>
  <c r="D18" i="1"/>
  <c r="C18" i="1"/>
  <c r="B18" i="1"/>
  <c r="A18" i="1"/>
  <c r="V17" i="1"/>
  <c r="U17" i="1"/>
  <c r="T17" i="1"/>
  <c r="I17" i="1"/>
  <c r="H17" i="1"/>
  <c r="G17" i="1"/>
  <c r="E17" i="1"/>
  <c r="D17" i="1"/>
  <c r="C17" i="1"/>
  <c r="B17" i="1"/>
  <c r="A17" i="1"/>
  <c r="V16" i="1"/>
  <c r="U16" i="1"/>
  <c r="T16" i="1"/>
  <c r="I16" i="1"/>
  <c r="H16" i="1"/>
  <c r="G16" i="1"/>
  <c r="E16" i="1"/>
  <c r="D16" i="1"/>
  <c r="C16" i="1"/>
  <c r="B16" i="1"/>
  <c r="A16" i="1"/>
  <c r="V15" i="1"/>
  <c r="U15" i="1"/>
  <c r="T15" i="1"/>
  <c r="I15" i="1"/>
  <c r="H15" i="1"/>
  <c r="G15" i="1"/>
  <c r="E15" i="1"/>
  <c r="D15" i="1"/>
  <c r="C15" i="1"/>
  <c r="B15" i="1"/>
  <c r="A15" i="1"/>
  <c r="V14" i="1"/>
  <c r="U14" i="1"/>
  <c r="T14" i="1"/>
  <c r="I14" i="1"/>
  <c r="H14" i="1"/>
  <c r="G14" i="1"/>
  <c r="E14" i="1"/>
  <c r="D14" i="1"/>
  <c r="C14" i="1"/>
  <c r="B14" i="1"/>
  <c r="A14" i="1"/>
  <c r="V13" i="1"/>
  <c r="U13" i="1"/>
  <c r="T13" i="1"/>
  <c r="I13" i="1"/>
  <c r="H13" i="1"/>
  <c r="G13" i="1"/>
  <c r="E13" i="1"/>
  <c r="D13" i="1"/>
  <c r="C13" i="1"/>
  <c r="B13" i="1"/>
  <c r="A13" i="1"/>
  <c r="V12" i="1"/>
  <c r="U12" i="1"/>
  <c r="T12" i="1"/>
  <c r="I12" i="1"/>
  <c r="H12" i="1"/>
  <c r="G12" i="1"/>
  <c r="E12" i="1"/>
  <c r="D12" i="1"/>
  <c r="C12" i="1"/>
  <c r="B12" i="1"/>
  <c r="A12" i="1"/>
  <c r="V11" i="1"/>
  <c r="U11" i="1"/>
  <c r="T11" i="1"/>
  <c r="I11" i="1"/>
  <c r="H11" i="1"/>
  <c r="G11" i="1"/>
  <c r="E11" i="1"/>
  <c r="D11" i="1"/>
  <c r="C11" i="1"/>
  <c r="B11" i="1"/>
  <c r="A11" i="1"/>
  <c r="V10" i="1"/>
  <c r="U10" i="1"/>
  <c r="T10" i="1"/>
  <c r="I10" i="1"/>
  <c r="H10" i="1"/>
  <c r="G10" i="1"/>
  <c r="E10" i="1"/>
  <c r="D10" i="1"/>
  <c r="C10" i="1"/>
  <c r="B10" i="1"/>
  <c r="A10" i="1"/>
  <c r="V9" i="1"/>
  <c r="U9" i="1"/>
  <c r="T9" i="1"/>
  <c r="I9" i="1"/>
  <c r="H9" i="1"/>
  <c r="G9" i="1"/>
  <c r="E9" i="1"/>
  <c r="D9" i="1"/>
  <c r="C9" i="1"/>
  <c r="B9" i="1"/>
  <c r="A9" i="1"/>
  <c r="V8" i="1"/>
  <c r="U8" i="1"/>
  <c r="T8" i="1"/>
  <c r="I8" i="1"/>
  <c r="H8" i="1"/>
  <c r="G8" i="1"/>
  <c r="E8" i="1"/>
  <c r="D8" i="1"/>
  <c r="C8" i="1"/>
  <c r="B8" i="1"/>
  <c r="A8" i="1"/>
  <c r="V7" i="1"/>
  <c r="U7" i="1"/>
  <c r="T7" i="1"/>
  <c r="I7" i="1"/>
  <c r="H7" i="1"/>
  <c r="G7" i="1"/>
  <c r="E7" i="1"/>
  <c r="D7" i="1"/>
  <c r="C7" i="1"/>
  <c r="B7" i="1"/>
  <c r="A7" i="1"/>
  <c r="V6" i="1"/>
  <c r="U6" i="1"/>
  <c r="T6" i="1"/>
  <c r="I6" i="1"/>
  <c r="H6" i="1"/>
  <c r="G6" i="1"/>
  <c r="E6" i="1"/>
  <c r="D6" i="1"/>
  <c r="C6" i="1"/>
  <c r="B6" i="1"/>
  <c r="A6" i="1"/>
  <c r="V5" i="1"/>
  <c r="U5" i="1"/>
  <c r="T5" i="1"/>
  <c r="I5" i="1"/>
  <c r="H5" i="1"/>
  <c r="G5" i="1"/>
  <c r="E5" i="1"/>
  <c r="D5" i="1"/>
  <c r="C5" i="1"/>
  <c r="B5" i="1"/>
  <c r="A5" i="1"/>
  <c r="V4" i="1"/>
  <c r="U4" i="1"/>
  <c r="T4" i="1"/>
  <c r="I4" i="1"/>
  <c r="H4" i="1"/>
  <c r="G4" i="1"/>
  <c r="E4" i="1"/>
  <c r="D4" i="1"/>
  <c r="C4" i="1"/>
  <c r="B4" i="1"/>
  <c r="A4" i="1"/>
  <c r="V3" i="1"/>
  <c r="U3" i="1"/>
  <c r="T3" i="1"/>
  <c r="I3" i="1"/>
  <c r="H3" i="1"/>
  <c r="G3" i="1"/>
  <c r="E3" i="1"/>
  <c r="D3" i="1"/>
  <c r="C3" i="1"/>
  <c r="B3" i="1"/>
  <c r="A3" i="1"/>
  <c r="V2" i="1"/>
  <c r="U2" i="1"/>
  <c r="T2" i="1"/>
  <c r="I2" i="1"/>
  <c r="H2" i="1"/>
  <c r="G2" i="1"/>
  <c r="E2" i="1"/>
  <c r="D2" i="1"/>
  <c r="C2" i="1"/>
  <c r="B2" i="1"/>
  <c r="A2" i="1"/>
  <c r="V1" i="1"/>
  <c r="U1" i="1"/>
  <c r="E1" i="1"/>
  <c r="D1" i="1"/>
  <c r="C1" i="1"/>
  <c r="A1" i="1"/>
</calcChain>
</file>

<file path=xl/sharedStrings.xml><?xml version="1.0" encoding="utf-8"?>
<sst xmlns="http://schemas.openxmlformats.org/spreadsheetml/2006/main" count="2" uniqueCount="2">
  <si>
    <t>Gini (1961 = 100)</t>
  </si>
  <si>
    <t>Palma (1961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</si>
</sst>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7174103237096E-2"/>
          <c:y val="5.1400554097404488E-2"/>
          <c:w val="0.88783005249343827"/>
          <c:h val="0.73412438028579763"/>
        </c:manualLayout>
      </c:layout>
      <c:lineChart>
        <c:grouping val="standard"/>
        <c:varyColors val="0"/>
        <c:ser>
          <c:idx val="0"/>
          <c:order val="0"/>
          <c:tx>
            <c:strRef>
              <c:f>'AC BHC'!$H$1</c:f>
              <c:strCache>
                <c:ptCount val="1"/>
                <c:pt idx="0">
                  <c:v>Gini (1961 = 100)</c:v>
                </c:pt>
              </c:strCache>
            </c:strRef>
          </c:tx>
          <c:marker>
            <c:symbol val="none"/>
          </c:marker>
          <c:cat>
            <c:strRef>
              <c:f>'AC BHC'!$G$2:$G$53</c:f>
              <c:strCach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1993-94</c:v>
                </c:pt>
                <c:pt idx="33">
                  <c:v>1994-95</c:v>
                </c:pt>
                <c:pt idx="34">
                  <c:v>1995-96</c:v>
                </c:pt>
                <c:pt idx="35">
                  <c:v>1996-97</c:v>
                </c:pt>
                <c:pt idx="36">
                  <c:v>1997-98</c:v>
                </c:pt>
                <c:pt idx="37">
                  <c:v>1998-99</c:v>
                </c:pt>
                <c:pt idx="38">
                  <c:v>1999-00</c:v>
                </c:pt>
                <c:pt idx="39">
                  <c:v>2000-01</c:v>
                </c:pt>
                <c:pt idx="40">
                  <c:v>2001-02</c:v>
                </c:pt>
                <c:pt idx="41">
                  <c:v>2002-03</c:v>
                </c:pt>
                <c:pt idx="42">
                  <c:v>2003-04</c:v>
                </c:pt>
                <c:pt idx="43">
                  <c:v>2004-05</c:v>
                </c:pt>
                <c:pt idx="44">
                  <c:v>2005-06</c:v>
                </c:pt>
                <c:pt idx="45">
                  <c:v>2006-07</c:v>
                </c:pt>
                <c:pt idx="46">
                  <c:v>2007-08</c:v>
                </c:pt>
                <c:pt idx="47">
                  <c:v>2008-09</c:v>
                </c:pt>
                <c:pt idx="48">
                  <c:v>2009-10</c:v>
                </c:pt>
                <c:pt idx="49">
                  <c:v>2010-11</c:v>
                </c:pt>
                <c:pt idx="50">
                  <c:v>2011-12</c:v>
                </c:pt>
                <c:pt idx="51">
                  <c:v>2012-13</c:v>
                </c:pt>
              </c:strCache>
            </c:strRef>
          </c:cat>
          <c:val>
            <c:numRef>
              <c:f>'AC BHC'!$H$2:$H$53</c:f>
              <c:numCache>
                <c:formatCode>General</c:formatCode>
                <c:ptCount val="52"/>
                <c:pt idx="0">
                  <c:v>100</c:v>
                </c:pt>
                <c:pt idx="1">
                  <c:v>95.125487137127863</c:v>
                </c:pt>
                <c:pt idx="2">
                  <c:v>103.84798103402566</c:v>
                </c:pt>
                <c:pt idx="3">
                  <c:v>101.18809354871831</c:v>
                </c:pt>
                <c:pt idx="4">
                  <c:v>96.231899493821814</c:v>
                </c:pt>
                <c:pt idx="5">
                  <c:v>99.859624818209539</c:v>
                </c:pt>
                <c:pt idx="6">
                  <c:v>96.142594213048469</c:v>
                </c:pt>
                <c:pt idx="7">
                  <c:v>95.598717007617964</c:v>
                </c:pt>
                <c:pt idx="8">
                  <c:v>98.3115899941306</c:v>
                </c:pt>
                <c:pt idx="9">
                  <c:v>99.274638832740521</c:v>
                </c:pt>
                <c:pt idx="10">
                  <c:v>102.0247893989153</c:v>
                </c:pt>
                <c:pt idx="11">
                  <c:v>103.15782859822508</c:v>
                </c:pt>
                <c:pt idx="12">
                  <c:v>99.068520252491439</c:v>
                </c:pt>
                <c:pt idx="13">
                  <c:v>96.204697971149542</c:v>
                </c:pt>
                <c:pt idx="14">
                  <c:v>93.091502857309237</c:v>
                </c:pt>
                <c:pt idx="15">
                  <c:v>92.953809515782254</c:v>
                </c:pt>
                <c:pt idx="16">
                  <c:v>91.753226253836957</c:v>
                </c:pt>
                <c:pt idx="17">
                  <c:v>91.761233462623593</c:v>
                </c:pt>
                <c:pt idx="18">
                  <c:v>96.950441124411327</c:v>
                </c:pt>
                <c:pt idx="19">
                  <c:v>98.650038235379753</c:v>
                </c:pt>
                <c:pt idx="20">
                  <c:v>100.86424218090316</c:v>
                </c:pt>
                <c:pt idx="21">
                  <c:v>100.05815762171342</c:v>
                </c:pt>
                <c:pt idx="22">
                  <c:v>102.61395139279459</c:v>
                </c:pt>
                <c:pt idx="23">
                  <c:v>103.41800541578486</c:v>
                </c:pt>
                <c:pt idx="24">
                  <c:v>108.05620983944205</c:v>
                </c:pt>
                <c:pt idx="25">
                  <c:v>111.46264503009026</c:v>
                </c:pt>
                <c:pt idx="26">
                  <c:v>116.84881470322756</c:v>
                </c:pt>
                <c:pt idx="27">
                  <c:v>123.57471683598018</c:v>
                </c:pt>
                <c:pt idx="28">
                  <c:v>125.20255556389907</c:v>
                </c:pt>
                <c:pt idx="29">
                  <c:v>129.92339897967472</c:v>
                </c:pt>
                <c:pt idx="30">
                  <c:v>130.56811337901146</c:v>
                </c:pt>
                <c:pt idx="31">
                  <c:v>130.27989217469661</c:v>
                </c:pt>
                <c:pt idx="32">
                  <c:v>130.13354032031901</c:v>
                </c:pt>
                <c:pt idx="33">
                  <c:v>127.44334804003452</c:v>
                </c:pt>
                <c:pt idx="34">
                  <c:v>127.6406931714217</c:v>
                </c:pt>
                <c:pt idx="35">
                  <c:v>127.70214562545878</c:v>
                </c:pt>
                <c:pt idx="36">
                  <c:v>130.47022620939501</c:v>
                </c:pt>
                <c:pt idx="37">
                  <c:v>133.45994173510468</c:v>
                </c:pt>
                <c:pt idx="38">
                  <c:v>132.61021980362801</c:v>
                </c:pt>
                <c:pt idx="39">
                  <c:v>135.20256322629982</c:v>
                </c:pt>
                <c:pt idx="40">
                  <c:v>133.54104824707258</c:v>
                </c:pt>
                <c:pt idx="41">
                  <c:v>131.76363945645994</c:v>
                </c:pt>
                <c:pt idx="42">
                  <c:v>130.16687176359349</c:v>
                </c:pt>
                <c:pt idx="43">
                  <c:v>130.58156089233253</c:v>
                </c:pt>
                <c:pt idx="44">
                  <c:v>132.32391419950133</c:v>
                </c:pt>
                <c:pt idx="45">
                  <c:v>134.88085733069542</c:v>
                </c:pt>
                <c:pt idx="46">
                  <c:v>137.27508938190482</c:v>
                </c:pt>
                <c:pt idx="47">
                  <c:v>136.62501130204112</c:v>
                </c:pt>
                <c:pt idx="48">
                  <c:v>137.0133417721907</c:v>
                </c:pt>
                <c:pt idx="49">
                  <c:v>129.31105822351836</c:v>
                </c:pt>
                <c:pt idx="50">
                  <c:v>130.37590205612861</c:v>
                </c:pt>
                <c:pt idx="51">
                  <c:v>128.97146062215629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 BHC'!$I$1</c:f>
              <c:strCache>
                <c:ptCount val="1"/>
                <c:pt idx="0">
                  <c:v>Palma (1961 = 100)</c:v>
                </c:pt>
              </c:strCache>
            </c:strRef>
          </c:tx>
          <c:marker>
            <c:symbol val="none"/>
          </c:marker>
          <c:cat>
            <c:strRef>
              <c:f>'AC BHC'!$G$2:$G$53</c:f>
              <c:strCache>
                <c:ptCount val="52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1993-94</c:v>
                </c:pt>
                <c:pt idx="33">
                  <c:v>1994-95</c:v>
                </c:pt>
                <c:pt idx="34">
                  <c:v>1995-96</c:v>
                </c:pt>
                <c:pt idx="35">
                  <c:v>1996-97</c:v>
                </c:pt>
                <c:pt idx="36">
                  <c:v>1997-98</c:v>
                </c:pt>
                <c:pt idx="37">
                  <c:v>1998-99</c:v>
                </c:pt>
                <c:pt idx="38">
                  <c:v>1999-00</c:v>
                </c:pt>
                <c:pt idx="39">
                  <c:v>2000-01</c:v>
                </c:pt>
                <c:pt idx="40">
                  <c:v>2001-02</c:v>
                </c:pt>
                <c:pt idx="41">
                  <c:v>2002-03</c:v>
                </c:pt>
                <c:pt idx="42">
                  <c:v>2003-04</c:v>
                </c:pt>
                <c:pt idx="43">
                  <c:v>2004-05</c:v>
                </c:pt>
                <c:pt idx="44">
                  <c:v>2005-06</c:v>
                </c:pt>
                <c:pt idx="45">
                  <c:v>2006-07</c:v>
                </c:pt>
                <c:pt idx="46">
                  <c:v>2007-08</c:v>
                </c:pt>
                <c:pt idx="47">
                  <c:v>2008-09</c:v>
                </c:pt>
                <c:pt idx="48">
                  <c:v>2009-10</c:v>
                </c:pt>
                <c:pt idx="49">
                  <c:v>2010-11</c:v>
                </c:pt>
                <c:pt idx="50">
                  <c:v>2011-12</c:v>
                </c:pt>
                <c:pt idx="51">
                  <c:v>2012-13</c:v>
                </c:pt>
              </c:strCache>
            </c:strRef>
          </c:cat>
          <c:val>
            <c:numRef>
              <c:f>'AC BHC'!$I$2:$I$53</c:f>
              <c:numCache>
                <c:formatCode>General</c:formatCode>
                <c:ptCount val="52"/>
                <c:pt idx="0">
                  <c:v>100</c:v>
                </c:pt>
                <c:pt idx="1">
                  <c:v>98.623557247054336</c:v>
                </c:pt>
                <c:pt idx="2">
                  <c:v>101.66885173200771</c:v>
                </c:pt>
                <c:pt idx="3">
                  <c:v>101.87149256661287</c:v>
                </c:pt>
                <c:pt idx="4">
                  <c:v>97.380570395766782</c:v>
                </c:pt>
                <c:pt idx="5">
                  <c:v>101.32971619845992</c:v>
                </c:pt>
                <c:pt idx="6">
                  <c:v>96.866518305806366</c:v>
                </c:pt>
                <c:pt idx="7">
                  <c:v>98.491399947520591</c:v>
                </c:pt>
                <c:pt idx="8">
                  <c:v>100.14758083149349</c:v>
                </c:pt>
                <c:pt idx="9">
                  <c:v>103.16668199439272</c:v>
                </c:pt>
                <c:pt idx="10">
                  <c:v>104.23698725689317</c:v>
                </c:pt>
                <c:pt idx="11">
                  <c:v>104.50628389258813</c:v>
                </c:pt>
                <c:pt idx="12">
                  <c:v>103.89696525487048</c:v>
                </c:pt>
                <c:pt idx="13">
                  <c:v>101.37531586102723</c:v>
                </c:pt>
                <c:pt idx="14">
                  <c:v>102.01088502415958</c:v>
                </c:pt>
                <c:pt idx="15">
                  <c:v>103.44284331599555</c:v>
                </c:pt>
                <c:pt idx="16">
                  <c:v>103.20263261530157</c:v>
                </c:pt>
                <c:pt idx="17">
                  <c:v>101.33978613616831</c:v>
                </c:pt>
                <c:pt idx="18">
                  <c:v>104.8309271022365</c:v>
                </c:pt>
                <c:pt idx="19">
                  <c:v>104.17038910900253</c:v>
                </c:pt>
                <c:pt idx="20">
                  <c:v>110.80241660616383</c:v>
                </c:pt>
                <c:pt idx="21">
                  <c:v>109.00341551454316</c:v>
                </c:pt>
                <c:pt idx="22">
                  <c:v>114.32041340769167</c:v>
                </c:pt>
                <c:pt idx="23">
                  <c:v>112.10555926049859</c:v>
                </c:pt>
                <c:pt idx="24">
                  <c:v>115.68034154360906</c:v>
                </c:pt>
                <c:pt idx="25">
                  <c:v>117.92467270242493</c:v>
                </c:pt>
                <c:pt idx="26">
                  <c:v>124.21953554534818</c:v>
                </c:pt>
                <c:pt idx="27">
                  <c:v>124.88124961678041</c:v>
                </c:pt>
                <c:pt idx="28">
                  <c:v>123.8803179587366</c:v>
                </c:pt>
                <c:pt idx="29">
                  <c:v>130.27792499671742</c:v>
                </c:pt>
                <c:pt idx="30">
                  <c:v>132.27116064852592</c:v>
                </c:pt>
                <c:pt idx="31">
                  <c:v>131.07394898693838</c:v>
                </c:pt>
                <c:pt idx="32">
                  <c:v>130.53543635709744</c:v>
                </c:pt>
                <c:pt idx="33">
                  <c:v>132.04488063506227</c:v>
                </c:pt>
                <c:pt idx="34">
                  <c:v>133.22719617590454</c:v>
                </c:pt>
                <c:pt idx="35">
                  <c:v>130.77613774692148</c:v>
                </c:pt>
                <c:pt idx="36">
                  <c:v>128.77276066213258</c:v>
                </c:pt>
                <c:pt idx="37">
                  <c:v>131.54625912627429</c:v>
                </c:pt>
                <c:pt idx="38">
                  <c:v>128.15852895792062</c:v>
                </c:pt>
                <c:pt idx="39">
                  <c:v>126.46034447809672</c:v>
                </c:pt>
                <c:pt idx="40">
                  <c:v>124.39648244118555</c:v>
                </c:pt>
                <c:pt idx="41">
                  <c:v>121.40261462037081</c:v>
                </c:pt>
                <c:pt idx="42">
                  <c:v>119.37009121524714</c:v>
                </c:pt>
                <c:pt idx="43">
                  <c:v>119.20352745817824</c:v>
                </c:pt>
                <c:pt idx="44">
                  <c:v>119.88533017459392</c:v>
                </c:pt>
                <c:pt idx="45">
                  <c:v>120.49105358262378</c:v>
                </c:pt>
                <c:pt idx="46">
                  <c:v>121.29288610432214</c:v>
                </c:pt>
                <c:pt idx="47">
                  <c:v>124.00003460842112</c:v>
                </c:pt>
                <c:pt idx="48">
                  <c:v>124.81243967185492</c:v>
                </c:pt>
                <c:pt idx="49">
                  <c:v>122.03542464235061</c:v>
                </c:pt>
                <c:pt idx="50">
                  <c:v>123.67995602880795</c:v>
                </c:pt>
                <c:pt idx="51">
                  <c:v>124.1054889072704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2372696"/>
        <c:axId val="482371128"/>
      </c:lineChart>
      <c:catAx>
        <c:axId val="482372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2371128"/>
        <c:crosses val="autoZero"/>
        <c:auto val="1"/>
        <c:lblAlgn val="ctr"/>
        <c:lblOffset val="100"/>
        <c:noMultiLvlLbl val="0"/>
      </c:catAx>
      <c:valAx>
        <c:axId val="482371128"/>
        <c:scaling>
          <c:orientation val="minMax"/>
          <c:min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2372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6975840310494463"/>
          <c:y val="0.55142727110373724"/>
          <c:w val="0.30094466316710411"/>
          <c:h val="0.16743438320209975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747" cy="60754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x/Documents/My%20SugarSync/Up%20to%202014/CGD%20files/Ineq/10-40/IFS%20pov%20ineq%20data%20briefing%2016%20Oct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- Introduction"/>
      <sheetName val="Income (BHC)"/>
      <sheetName val="Income (AHC)"/>
      <sheetName val="Inequality"/>
      <sheetName val="Poverty (BHC)"/>
      <sheetName val="Poverty (AHC)"/>
      <sheetName val="Child Poverty Targets"/>
      <sheetName val="Child Poverty (BHC)"/>
      <sheetName val="Child Poverty (AHC)"/>
      <sheetName val="Pensioner Poverty (BHC)"/>
      <sheetName val="Pensioner Poverty (AHC)"/>
      <sheetName val="Working Age Parent Pov. (BHC)"/>
      <sheetName val="Working Age Parent Pov. (AHC)"/>
      <sheetName val="WorkingAge NonParent Pov. (BHC)"/>
      <sheetName val="WorkingAge NonParent Pov. (AHC)"/>
      <sheetName val="AC Palma vs Gini"/>
      <sheetName val="AC AHC"/>
      <sheetName val="AC BH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Source</v>
          </cell>
          <cell r="C3" t="str">
            <v>Country</v>
          </cell>
          <cell r="D3" t="str">
            <v>Gini coefficient</v>
          </cell>
          <cell r="J3" t="str">
            <v>Palma ratio</v>
          </cell>
        </row>
        <row r="4">
          <cell r="A4" t="str">
            <v>FES</v>
          </cell>
          <cell r="B4">
            <v>1961</v>
          </cell>
          <cell r="C4" t="str">
            <v>GB</v>
          </cell>
          <cell r="D4">
            <v>0.26101479999999999</v>
          </cell>
          <cell r="J4">
            <v>2.2481742900860739</v>
          </cell>
        </row>
        <row r="5">
          <cell r="A5" t="str">
            <v>FES</v>
          </cell>
          <cell r="B5">
            <v>1962</v>
          </cell>
          <cell r="C5" t="str">
            <v>GB</v>
          </cell>
          <cell r="D5">
            <v>0.2482916</v>
          </cell>
          <cell r="J5">
            <v>2.2172294579965968</v>
          </cell>
        </row>
        <row r="6">
          <cell r="A6" t="str">
            <v>FES</v>
          </cell>
          <cell r="B6">
            <v>1963</v>
          </cell>
          <cell r="C6" t="str">
            <v>GB</v>
          </cell>
          <cell r="D6">
            <v>0.27105859999999998</v>
          </cell>
          <cell r="J6">
            <v>2.2856929856647277</v>
          </cell>
        </row>
        <row r="7">
          <cell r="A7" t="str">
            <v>FES</v>
          </cell>
          <cell r="B7">
            <v>1964</v>
          </cell>
          <cell r="C7" t="str">
            <v>GB</v>
          </cell>
          <cell r="D7">
            <v>0.26411590000000001</v>
          </cell>
          <cell r="J7">
            <v>2.2902487048095366</v>
          </cell>
        </row>
        <row r="8">
          <cell r="A8" t="str">
            <v>FES</v>
          </cell>
          <cell r="B8">
            <v>1965</v>
          </cell>
          <cell r="C8" t="str">
            <v>GB</v>
          </cell>
          <cell r="D8">
            <v>0.2511795</v>
          </cell>
          <cell r="J8">
            <v>2.1892849471767994</v>
          </cell>
        </row>
        <row r="9">
          <cell r="A9" t="str">
            <v>FES</v>
          </cell>
          <cell r="B9">
            <v>1966</v>
          </cell>
          <cell r="C9" t="str">
            <v>GB</v>
          </cell>
          <cell r="D9">
            <v>0.2606484</v>
          </cell>
          <cell r="J9">
            <v>2.2780686277909599</v>
          </cell>
        </row>
        <row r="10">
          <cell r="A10" t="str">
            <v>FES</v>
          </cell>
          <cell r="B10">
            <v>1967</v>
          </cell>
          <cell r="C10" t="str">
            <v>GB</v>
          </cell>
          <cell r="D10">
            <v>0.25094640000000001</v>
          </cell>
          <cell r="J10">
            <v>2.1777281602526593</v>
          </cell>
        </row>
        <row r="11">
          <cell r="A11" t="str">
            <v>FES</v>
          </cell>
          <cell r="B11">
            <v>1968</v>
          </cell>
          <cell r="C11" t="str">
            <v>GB</v>
          </cell>
          <cell r="D11">
            <v>0.24952679999999999</v>
          </cell>
          <cell r="J11">
            <v>2.2142583315660067</v>
          </cell>
        </row>
        <row r="12">
          <cell r="A12" t="str">
            <v>FES</v>
          </cell>
          <cell r="B12">
            <v>1969</v>
          </cell>
          <cell r="C12" t="str">
            <v>GB</v>
          </cell>
          <cell r="D12">
            <v>0.2566078</v>
          </cell>
          <cell r="J12">
            <v>2.2514921643968058</v>
          </cell>
        </row>
        <row r="13">
          <cell r="A13" t="str">
            <v>FES</v>
          </cell>
          <cell r="B13">
            <v>1970</v>
          </cell>
          <cell r="C13" t="str">
            <v>GB</v>
          </cell>
          <cell r="D13">
            <v>0.2591215</v>
          </cell>
          <cell r="J13">
            <v>2.319366820532796</v>
          </cell>
        </row>
        <row r="14">
          <cell r="A14" t="str">
            <v>FES</v>
          </cell>
          <cell r="B14">
            <v>1971</v>
          </cell>
          <cell r="C14" t="str">
            <v>GB</v>
          </cell>
          <cell r="D14">
            <v>0.26629979999999998</v>
          </cell>
          <cell r="J14">
            <v>2.3434291482697693</v>
          </cell>
        </row>
        <row r="15">
          <cell r="A15" t="str">
            <v>FES</v>
          </cell>
          <cell r="B15">
            <v>1972</v>
          </cell>
          <cell r="C15" t="str">
            <v>GB</v>
          </cell>
          <cell r="D15">
            <v>0.26925719999999997</v>
          </cell>
          <cell r="J15">
            <v>2.3494834059975305</v>
          </cell>
        </row>
        <row r="16">
          <cell r="A16" t="str">
            <v>FES</v>
          </cell>
          <cell r="B16">
            <v>1973</v>
          </cell>
          <cell r="C16" t="str">
            <v>GB</v>
          </cell>
          <cell r="D16">
            <v>0.25858350000000002</v>
          </cell>
          <cell r="J16">
            <v>2.3357848610396594</v>
          </cell>
        </row>
        <row r="17">
          <cell r="A17" t="str">
            <v>FES</v>
          </cell>
          <cell r="B17">
            <v>1974</v>
          </cell>
          <cell r="C17" t="str">
            <v>GB</v>
          </cell>
          <cell r="D17">
            <v>0.25110850000000001</v>
          </cell>
          <cell r="J17">
            <v>2.2790937876811639</v>
          </cell>
        </row>
        <row r="18">
          <cell r="A18" t="str">
            <v>FES</v>
          </cell>
          <cell r="B18">
            <v>1975</v>
          </cell>
          <cell r="C18" t="str">
            <v>GB</v>
          </cell>
          <cell r="D18">
            <v>0.24298259999999999</v>
          </cell>
          <cell r="J18">
            <v>2.2933824902024207</v>
          </cell>
        </row>
        <row r="19">
          <cell r="A19" t="str">
            <v>FES</v>
          </cell>
          <cell r="B19">
            <v>1976</v>
          </cell>
          <cell r="C19" t="str">
            <v>GB</v>
          </cell>
          <cell r="D19">
            <v>0.24262320000000001</v>
          </cell>
          <cell r="J19">
            <v>2.3255754083642328</v>
          </cell>
        </row>
        <row r="20">
          <cell r="A20" t="str">
            <v>FES</v>
          </cell>
          <cell r="B20">
            <v>1977</v>
          </cell>
          <cell r="C20" t="str">
            <v>GB</v>
          </cell>
          <cell r="D20">
            <v>0.23948949999999999</v>
          </cell>
          <cell r="J20">
            <v>2.3201750531491951</v>
          </cell>
        </row>
        <row r="21">
          <cell r="A21" t="str">
            <v>FES</v>
          </cell>
          <cell r="B21">
            <v>1978</v>
          </cell>
          <cell r="C21" t="str">
            <v>GB</v>
          </cell>
          <cell r="D21">
            <v>0.23951040000000001</v>
          </cell>
          <cell r="J21">
            <v>2.2782950175415477</v>
          </cell>
        </row>
        <row r="22">
          <cell r="A22" t="str">
            <v>FES</v>
          </cell>
          <cell r="B22">
            <v>1979</v>
          </cell>
          <cell r="C22" t="str">
            <v>GB</v>
          </cell>
          <cell r="D22">
            <v>0.25305499999999997</v>
          </cell>
          <cell r="J22">
            <v>2.3567819511713552</v>
          </cell>
        </row>
        <row r="23">
          <cell r="A23" t="str">
            <v>FES</v>
          </cell>
          <cell r="B23">
            <v>1980</v>
          </cell>
          <cell r="C23" t="str">
            <v>GB</v>
          </cell>
          <cell r="D23">
            <v>0.25749119999999998</v>
          </cell>
          <cell r="J23">
            <v>2.3419319058312187</v>
          </cell>
        </row>
        <row r="24">
          <cell r="A24" t="str">
            <v>FES</v>
          </cell>
          <cell r="B24">
            <v>1981</v>
          </cell>
          <cell r="C24" t="str">
            <v>GB</v>
          </cell>
          <cell r="D24">
            <v>0.26327060000000002</v>
          </cell>
          <cell r="J24">
            <v>2.491031442933838</v>
          </cell>
        </row>
        <row r="25">
          <cell r="A25" t="str">
            <v>FES</v>
          </cell>
          <cell r="B25">
            <v>1982</v>
          </cell>
          <cell r="C25" t="str">
            <v>GB</v>
          </cell>
          <cell r="D25">
            <v>0.26116660000000003</v>
          </cell>
          <cell r="J25">
            <v>2.4505867629136544</v>
          </cell>
        </row>
        <row r="26">
          <cell r="A26" t="str">
            <v>FES</v>
          </cell>
          <cell r="B26">
            <v>1983</v>
          </cell>
          <cell r="C26" t="str">
            <v>GB</v>
          </cell>
          <cell r="D26">
            <v>0.26783760000000001</v>
          </cell>
          <cell r="J26">
            <v>2.5701221425518375</v>
          </cell>
        </row>
        <row r="27">
          <cell r="A27" t="str">
            <v>FES</v>
          </cell>
          <cell r="B27">
            <v>1984</v>
          </cell>
          <cell r="C27" t="str">
            <v>GB</v>
          </cell>
          <cell r="D27">
            <v>0.26993630000000002</v>
          </cell>
          <cell r="J27">
            <v>2.5203283610517371</v>
          </cell>
        </row>
        <row r="28">
          <cell r="A28" t="str">
            <v>FES</v>
          </cell>
          <cell r="B28">
            <v>1985</v>
          </cell>
          <cell r="C28" t="str">
            <v>GB</v>
          </cell>
          <cell r="D28">
            <v>0.28204269999999998</v>
          </cell>
          <cell r="J28">
            <v>2.6006956972671786</v>
          </cell>
        </row>
        <row r="29">
          <cell r="A29" t="str">
            <v>FES</v>
          </cell>
          <cell r="B29">
            <v>1986</v>
          </cell>
          <cell r="C29" t="str">
            <v>GB</v>
          </cell>
          <cell r="D29">
            <v>0.29093400000000003</v>
          </cell>
          <cell r="J29">
            <v>2.6511521733640677</v>
          </cell>
        </row>
        <row r="30">
          <cell r="A30" t="str">
            <v>FES</v>
          </cell>
          <cell r="B30">
            <v>1987</v>
          </cell>
          <cell r="C30" t="str">
            <v>GB</v>
          </cell>
          <cell r="D30">
            <v>0.30499270000000001</v>
          </cell>
          <cell r="J30">
            <v>2.7926716613948495</v>
          </cell>
        </row>
        <row r="31">
          <cell r="A31" t="str">
            <v>FES</v>
          </cell>
          <cell r="B31">
            <v>1988</v>
          </cell>
          <cell r="C31" t="str">
            <v>GB</v>
          </cell>
          <cell r="D31">
            <v>0.32254830000000001</v>
          </cell>
          <cell r="J31">
            <v>2.8075481470226711</v>
          </cell>
        </row>
        <row r="32">
          <cell r="A32" t="str">
            <v>FES</v>
          </cell>
          <cell r="B32">
            <v>1989</v>
          </cell>
          <cell r="C32" t="str">
            <v>GB</v>
          </cell>
          <cell r="D32">
            <v>0.32679720000000001</v>
          </cell>
          <cell r="J32">
            <v>2.7850454588251976</v>
          </cell>
        </row>
        <row r="33">
          <cell r="A33" t="str">
            <v>FES</v>
          </cell>
          <cell r="B33">
            <v>1990</v>
          </cell>
          <cell r="C33" t="str">
            <v>GB</v>
          </cell>
          <cell r="D33">
            <v>0.33911930000000001</v>
          </cell>
          <cell r="J33">
            <v>2.9288748154338196</v>
          </cell>
        </row>
        <row r="34">
          <cell r="A34" t="str">
            <v>FES</v>
          </cell>
          <cell r="B34">
            <v>1991</v>
          </cell>
          <cell r="C34" t="str">
            <v>GB</v>
          </cell>
          <cell r="D34">
            <v>0.3408021</v>
          </cell>
          <cell r="J34">
            <v>2.9736862268986077</v>
          </cell>
        </row>
        <row r="35">
          <cell r="A35" t="str">
            <v>FES</v>
          </cell>
          <cell r="B35">
            <v>1992</v>
          </cell>
          <cell r="C35" t="str">
            <v>GB</v>
          </cell>
          <cell r="D35">
            <v>0.34004980000000001</v>
          </cell>
          <cell r="J35">
            <v>2.9467708221248845</v>
          </cell>
        </row>
        <row r="36">
          <cell r="A36" t="str">
            <v>FES</v>
          </cell>
          <cell r="B36" t="str">
            <v>1993-94</v>
          </cell>
          <cell r="C36" t="str">
            <v>GB</v>
          </cell>
          <cell r="D36">
            <v>0.33966780000000002</v>
          </cell>
          <cell r="J36">
            <v>2.9346641196319343</v>
          </cell>
        </row>
        <row r="37">
          <cell r="A37" t="str">
            <v>FRS</v>
          </cell>
          <cell r="B37" t="str">
            <v>1994-95</v>
          </cell>
          <cell r="C37" t="str">
            <v>GB</v>
          </cell>
          <cell r="D37">
            <v>0.332646</v>
          </cell>
          <cell r="J37">
            <v>2.9685990578123147</v>
          </cell>
        </row>
        <row r="38">
          <cell r="A38" t="str">
            <v>FRS</v>
          </cell>
          <cell r="B38" t="str">
            <v>1995-96</v>
          </cell>
          <cell r="C38" t="str">
            <v>GB</v>
          </cell>
          <cell r="D38">
            <v>0.33316109999999999</v>
          </cell>
          <cell r="J38">
            <v>2.9951795718292233</v>
          </cell>
        </row>
        <row r="39">
          <cell r="A39" t="str">
            <v>FRS</v>
          </cell>
          <cell r="B39" t="str">
            <v>1996-97</v>
          </cell>
          <cell r="C39" t="str">
            <v>GB</v>
          </cell>
          <cell r="D39">
            <v>0.33332149999999999</v>
          </cell>
          <cell r="J39">
            <v>2.9400755063938382</v>
          </cell>
        </row>
        <row r="40">
          <cell r="A40" t="str">
            <v>FRS</v>
          </cell>
          <cell r="B40" t="str">
            <v>1997-98</v>
          </cell>
          <cell r="C40" t="str">
            <v>GB</v>
          </cell>
          <cell r="D40">
            <v>0.34054659999999998</v>
          </cell>
          <cell r="J40">
            <v>2.8950360978401384</v>
          </cell>
        </row>
        <row r="41">
          <cell r="A41" t="str">
            <v>FRS</v>
          </cell>
          <cell r="B41" t="str">
            <v>1998-99</v>
          </cell>
          <cell r="C41" t="str">
            <v>GB</v>
          </cell>
          <cell r="D41">
            <v>0.3483502</v>
          </cell>
          <cell r="J41">
            <v>2.9573891772469048</v>
          </cell>
        </row>
        <row r="42">
          <cell r="A42" t="str">
            <v>FRS</v>
          </cell>
          <cell r="B42" t="str">
            <v>1999-00</v>
          </cell>
          <cell r="C42" t="str">
            <v>GB</v>
          </cell>
          <cell r="D42">
            <v>0.3461323</v>
          </cell>
          <cell r="J42">
            <v>2.8812270985844872</v>
          </cell>
        </row>
        <row r="43">
          <cell r="A43" t="str">
            <v>FRS</v>
          </cell>
          <cell r="B43" t="str">
            <v>2000-01</v>
          </cell>
          <cell r="C43" t="str">
            <v>GB</v>
          </cell>
          <cell r="D43">
            <v>0.35289870000000001</v>
          </cell>
          <cell r="J43">
            <v>2.8430489517108546</v>
          </cell>
        </row>
        <row r="44">
          <cell r="A44" t="str">
            <v>FRS</v>
          </cell>
          <cell r="B44" t="str">
            <v>2001-02</v>
          </cell>
          <cell r="C44" t="str">
            <v>GB</v>
          </cell>
          <cell r="D44">
            <v>0.34856189999999998</v>
          </cell>
          <cell r="J44">
            <v>2.7966497360141709</v>
          </cell>
        </row>
        <row r="45">
          <cell r="A45" t="str">
            <v>FRS</v>
          </cell>
          <cell r="B45" t="str">
            <v>2002-03</v>
          </cell>
          <cell r="C45" t="str">
            <v>GB</v>
          </cell>
          <cell r="D45">
            <v>0.34392260000000002</v>
          </cell>
          <cell r="J45">
            <v>2.7293423693874534</v>
          </cell>
        </row>
        <row r="46">
          <cell r="A46" t="str">
            <v>FRS</v>
          </cell>
          <cell r="B46" t="str">
            <v>2003-04</v>
          </cell>
          <cell r="C46" t="str">
            <v>GB</v>
          </cell>
          <cell r="D46">
            <v>0.33975480000000002</v>
          </cell>
          <cell r="J46">
            <v>2.6836477007534816</v>
          </cell>
        </row>
        <row r="47">
          <cell r="A47" t="str">
            <v>FRS</v>
          </cell>
          <cell r="B47" t="str">
            <v>2004-05</v>
          </cell>
          <cell r="C47" t="str">
            <v>GB</v>
          </cell>
          <cell r="D47">
            <v>0.34083720000000001</v>
          </cell>
          <cell r="J47">
            <v>2.6799030571904567</v>
          </cell>
        </row>
        <row r="48">
          <cell r="A48" t="str">
            <v>FRS</v>
          </cell>
          <cell r="B48" t="str">
            <v>2005-06</v>
          </cell>
          <cell r="C48" t="str">
            <v>GB</v>
          </cell>
          <cell r="D48">
            <v>0.345385</v>
          </cell>
          <cell r="J48">
            <v>2.6952311705700223</v>
          </cell>
        </row>
        <row r="49">
          <cell r="A49" t="str">
            <v>FRS</v>
          </cell>
          <cell r="B49" t="str">
            <v>2006-07</v>
          </cell>
          <cell r="C49" t="str">
            <v>GB</v>
          </cell>
          <cell r="D49">
            <v>0.35205900000000001</v>
          </cell>
          <cell r="J49">
            <v>2.7088488884983835</v>
          </cell>
        </row>
        <row r="50">
          <cell r="A50" t="str">
            <v>FRS</v>
          </cell>
          <cell r="B50" t="str">
            <v>2007-08</v>
          </cell>
          <cell r="C50" t="str">
            <v>GB</v>
          </cell>
          <cell r="D50">
            <v>0.35830830000000002</v>
          </cell>
          <cell r="J50">
            <v>2.7268754811007545</v>
          </cell>
        </row>
        <row r="51">
          <cell r="A51" t="str">
            <v>FRS</v>
          </cell>
          <cell r="B51" t="str">
            <v>2008-09</v>
          </cell>
          <cell r="C51" t="str">
            <v>GB</v>
          </cell>
          <cell r="D51">
            <v>0.35661150000000003</v>
          </cell>
          <cell r="J51">
            <v>2.7877368977643573</v>
          </cell>
        </row>
        <row r="52">
          <cell r="A52" t="str">
            <v>FRS</v>
          </cell>
          <cell r="B52" t="str">
            <v>2009-10</v>
          </cell>
          <cell r="C52" t="str">
            <v>GB</v>
          </cell>
          <cell r="D52">
            <v>0.35762509999999997</v>
          </cell>
          <cell r="J52">
            <v>2.8060011795318336</v>
          </cell>
        </row>
        <row r="53">
          <cell r="A53" t="str">
            <v>FRS</v>
          </cell>
          <cell r="B53" t="str">
            <v>2010-11</v>
          </cell>
          <cell r="C53" t="str">
            <v>GB</v>
          </cell>
          <cell r="D53">
            <v>0.33752100000000002</v>
          </cell>
          <cell r="J53">
            <v>2.7435690416066918</v>
          </cell>
        </row>
        <row r="54">
          <cell r="A54" t="str">
            <v>FRS</v>
          </cell>
          <cell r="B54" t="str">
            <v>2011-12</v>
          </cell>
          <cell r="C54" t="str">
            <v>GB</v>
          </cell>
          <cell r="D54">
            <v>0.3403004</v>
          </cell>
          <cell r="J54">
            <v>2.7805409734294213</v>
          </cell>
        </row>
        <row r="55">
          <cell r="A55" t="str">
            <v>FRS</v>
          </cell>
          <cell r="B55" t="str">
            <v>2012-13</v>
          </cell>
          <cell r="C55" t="str">
            <v>GB</v>
          </cell>
          <cell r="D55">
            <v>0.33663460000000001</v>
          </cell>
          <cell r="J55">
            <v>2.7901076941988774</v>
          </cell>
        </row>
        <row r="57">
          <cell r="A57" t="str">
            <v>FRS</v>
          </cell>
          <cell r="B57" t="str">
            <v>2002-03</v>
          </cell>
          <cell r="C57" t="str">
            <v>UK</v>
          </cell>
          <cell r="D57">
            <v>0.34275499999999998</v>
          </cell>
          <cell r="J57">
            <v>2.7160868025326348</v>
          </cell>
        </row>
        <row r="58">
          <cell r="A58" t="str">
            <v>FRS</v>
          </cell>
          <cell r="B58" t="str">
            <v>2003-04</v>
          </cell>
          <cell r="C58" t="str">
            <v>UK</v>
          </cell>
          <cell r="D58">
            <v>0.33864519999999998</v>
          </cell>
          <cell r="J58">
            <v>2.6749274452874898</v>
          </cell>
        </row>
        <row r="59">
          <cell r="A59" t="str">
            <v>FRS</v>
          </cell>
          <cell r="B59" t="str">
            <v>2004-05</v>
          </cell>
          <cell r="C59" t="str">
            <v>UK</v>
          </cell>
          <cell r="D59">
            <v>0.33968779999999998</v>
          </cell>
          <cell r="J59">
            <v>2.6713089218525923</v>
          </cell>
        </row>
        <row r="60">
          <cell r="A60" t="str">
            <v>FRS</v>
          </cell>
          <cell r="B60" t="str">
            <v>2005-06</v>
          </cell>
          <cell r="C60" t="str">
            <v>UK</v>
          </cell>
          <cell r="D60">
            <v>0.34463349999999998</v>
          </cell>
          <cell r="J60">
            <v>2.6885964018983604</v>
          </cell>
        </row>
        <row r="61">
          <cell r="A61" t="str">
            <v>FRS</v>
          </cell>
          <cell r="B61" t="str">
            <v>2006-07</v>
          </cell>
          <cell r="C61" t="str">
            <v>UK</v>
          </cell>
          <cell r="D61">
            <v>0.35064869999999998</v>
          </cell>
          <cell r="J61">
            <v>2.6945326811454127</v>
          </cell>
        </row>
        <row r="62">
          <cell r="A62" t="str">
            <v>FRS</v>
          </cell>
          <cell r="B62" t="str">
            <v>2007-08</v>
          </cell>
          <cell r="C62" t="str">
            <v>UK</v>
          </cell>
          <cell r="D62">
            <v>0.35698039999999998</v>
          </cell>
          <cell r="J62">
            <v>2.7117878522730852</v>
          </cell>
        </row>
        <row r="63">
          <cell r="A63" t="str">
            <v>FRS</v>
          </cell>
          <cell r="B63" t="str">
            <v>2008-09</v>
          </cell>
          <cell r="C63" t="str">
            <v>UK</v>
          </cell>
          <cell r="D63">
            <v>0.35551549999999998</v>
          </cell>
          <cell r="J63">
            <v>2.7741757384652144</v>
          </cell>
        </row>
        <row r="64">
          <cell r="A64" t="str">
            <v>FRS</v>
          </cell>
          <cell r="B64" t="str">
            <v>2009-10</v>
          </cell>
          <cell r="C64" t="str">
            <v>UK</v>
          </cell>
          <cell r="D64">
            <v>0.3566394</v>
          </cell>
          <cell r="J64">
            <v>2.7925405508551928</v>
          </cell>
        </row>
        <row r="65">
          <cell r="A65" t="str">
            <v>FRS</v>
          </cell>
          <cell r="B65" t="str">
            <v>2010-11</v>
          </cell>
          <cell r="C65" t="str">
            <v>UK</v>
          </cell>
          <cell r="D65">
            <v>0.33667079999999999</v>
          </cell>
          <cell r="J65">
            <v>2.7300348438271911</v>
          </cell>
        </row>
        <row r="66">
          <cell r="A66" t="str">
            <v>FRS</v>
          </cell>
          <cell r="B66" t="str">
            <v>2011-12</v>
          </cell>
          <cell r="C66" t="str">
            <v>UK</v>
          </cell>
          <cell r="D66">
            <v>0.33957369999999998</v>
          </cell>
          <cell r="J66">
            <v>2.7740979848586629</v>
          </cell>
        </row>
        <row r="67">
          <cell r="A67" t="str">
            <v>FRS</v>
          </cell>
          <cell r="B67" t="str">
            <v>2012-13</v>
          </cell>
          <cell r="C67" t="str">
            <v>UK</v>
          </cell>
          <cell r="D67">
            <v>0.33551720000000002</v>
          </cell>
          <cell r="J67">
            <v>2.7784394982741922</v>
          </cell>
        </row>
      </sheetData>
      <sheetData sheetId="16"/>
      <sheetData sheetId="17">
        <row r="1">
          <cell r="H1" t="str">
            <v>Gini (1961 = 100)</v>
          </cell>
          <cell r="I1" t="str">
            <v>Palma (1961 = 100)</v>
          </cell>
          <cell r="U1" t="str">
            <v>Gini coefficient</v>
          </cell>
          <cell r="V1" t="str">
            <v>Palma ratio</v>
          </cell>
        </row>
        <row r="2">
          <cell r="G2">
            <v>1961</v>
          </cell>
          <cell r="H2">
            <v>100</v>
          </cell>
          <cell r="I2">
            <v>100</v>
          </cell>
          <cell r="T2" t="str">
            <v>1997-98</v>
          </cell>
          <cell r="U2">
            <v>0.34054659999999998</v>
          </cell>
          <cell r="V2">
            <v>2.8950360978401384</v>
          </cell>
        </row>
        <row r="3">
          <cell r="G3">
            <v>1962</v>
          </cell>
          <cell r="H3">
            <v>95.125487137127863</v>
          </cell>
          <cell r="I3">
            <v>98.623557247054336</v>
          </cell>
          <cell r="T3" t="str">
            <v>1998-99</v>
          </cell>
          <cell r="U3">
            <v>0.3483502</v>
          </cell>
          <cell r="V3">
            <v>2.9573891772469048</v>
          </cell>
        </row>
        <row r="4">
          <cell r="G4">
            <v>1963</v>
          </cell>
          <cell r="H4">
            <v>103.84798103402566</v>
          </cell>
          <cell r="I4">
            <v>101.66885173200771</v>
          </cell>
          <cell r="T4" t="str">
            <v>1999-00</v>
          </cell>
          <cell r="U4">
            <v>0.3461323</v>
          </cell>
          <cell r="V4">
            <v>2.8812270985844872</v>
          </cell>
        </row>
        <row r="5">
          <cell r="G5">
            <v>1964</v>
          </cell>
          <cell r="H5">
            <v>101.18809354871831</v>
          </cell>
          <cell r="I5">
            <v>101.87149256661287</v>
          </cell>
          <cell r="T5" t="str">
            <v>2000-01</v>
          </cell>
          <cell r="U5">
            <v>0.35289870000000001</v>
          </cell>
          <cell r="V5">
            <v>2.8430489517108546</v>
          </cell>
        </row>
        <row r="6">
          <cell r="G6">
            <v>1965</v>
          </cell>
          <cell r="H6">
            <v>96.231899493821814</v>
          </cell>
          <cell r="I6">
            <v>97.380570395766782</v>
          </cell>
          <cell r="T6" t="str">
            <v>2001-02</v>
          </cell>
          <cell r="U6">
            <v>0.34856189999999998</v>
          </cell>
          <cell r="V6">
            <v>2.7966497360141709</v>
          </cell>
        </row>
        <row r="7">
          <cell r="G7">
            <v>1966</v>
          </cell>
          <cell r="H7">
            <v>99.859624818209539</v>
          </cell>
          <cell r="I7">
            <v>101.32971619845992</v>
          </cell>
          <cell r="T7" t="str">
            <v>2002-03</v>
          </cell>
          <cell r="U7">
            <v>0.34392260000000002</v>
          </cell>
          <cell r="V7">
            <v>2.7293423693874534</v>
          </cell>
        </row>
        <row r="8">
          <cell r="G8">
            <v>1967</v>
          </cell>
          <cell r="H8">
            <v>96.142594213048469</v>
          </cell>
          <cell r="I8">
            <v>96.866518305806366</v>
          </cell>
          <cell r="T8" t="str">
            <v>2003-04</v>
          </cell>
          <cell r="U8">
            <v>0.33975480000000002</v>
          </cell>
          <cell r="V8">
            <v>2.6836477007534816</v>
          </cell>
        </row>
        <row r="9">
          <cell r="G9">
            <v>1968</v>
          </cell>
          <cell r="H9">
            <v>95.598717007617964</v>
          </cell>
          <cell r="I9">
            <v>98.491399947520591</v>
          </cell>
          <cell r="T9" t="str">
            <v>2004-05</v>
          </cell>
          <cell r="U9">
            <v>0.34083720000000001</v>
          </cell>
          <cell r="V9">
            <v>2.6799030571904567</v>
          </cell>
        </row>
        <row r="10">
          <cell r="G10">
            <v>1969</v>
          </cell>
          <cell r="H10">
            <v>98.3115899941306</v>
          </cell>
          <cell r="I10">
            <v>100.14758083149349</v>
          </cell>
          <cell r="T10" t="str">
            <v>2005-06</v>
          </cell>
          <cell r="U10">
            <v>0.345385</v>
          </cell>
          <cell r="V10">
            <v>2.6952311705700223</v>
          </cell>
        </row>
        <row r="11">
          <cell r="G11">
            <v>1970</v>
          </cell>
          <cell r="H11">
            <v>99.274638832740521</v>
          </cell>
          <cell r="I11">
            <v>103.16668199439272</v>
          </cell>
          <cell r="T11" t="str">
            <v>2006-07</v>
          </cell>
          <cell r="U11">
            <v>0.35205900000000001</v>
          </cell>
          <cell r="V11">
            <v>2.7088488884983835</v>
          </cell>
        </row>
        <row r="12">
          <cell r="G12">
            <v>1971</v>
          </cell>
          <cell r="H12">
            <v>102.0247893989153</v>
          </cell>
          <cell r="I12">
            <v>104.23698725689317</v>
          </cell>
          <cell r="T12" t="str">
            <v>2007-08</v>
          </cell>
          <cell r="U12">
            <v>0.35830830000000002</v>
          </cell>
          <cell r="V12">
            <v>2.7268754811007545</v>
          </cell>
        </row>
        <row r="13">
          <cell r="G13">
            <v>1972</v>
          </cell>
          <cell r="H13">
            <v>103.15782859822508</v>
          </cell>
          <cell r="I13">
            <v>104.50628389258813</v>
          </cell>
          <cell r="T13" t="str">
            <v>2008-09</v>
          </cell>
          <cell r="U13">
            <v>0.35661150000000003</v>
          </cell>
          <cell r="V13">
            <v>2.7877368977643573</v>
          </cell>
        </row>
        <row r="14">
          <cell r="G14">
            <v>1973</v>
          </cell>
          <cell r="H14">
            <v>99.068520252491439</v>
          </cell>
          <cell r="I14">
            <v>103.89696525487048</v>
          </cell>
          <cell r="T14" t="str">
            <v>2009-10</v>
          </cell>
          <cell r="U14">
            <v>0.35762509999999997</v>
          </cell>
          <cell r="V14">
            <v>2.8060011795318336</v>
          </cell>
        </row>
        <row r="15">
          <cell r="G15">
            <v>1974</v>
          </cell>
          <cell r="H15">
            <v>96.204697971149542</v>
          </cell>
          <cell r="I15">
            <v>101.37531586102723</v>
          </cell>
          <cell r="T15" t="str">
            <v>2010-11</v>
          </cell>
          <cell r="U15">
            <v>0.33752100000000002</v>
          </cell>
          <cell r="V15">
            <v>2.7435690416066918</v>
          </cell>
        </row>
        <row r="16">
          <cell r="G16">
            <v>1975</v>
          </cell>
          <cell r="H16">
            <v>93.091502857309237</v>
          </cell>
          <cell r="I16">
            <v>102.01088502415958</v>
          </cell>
          <cell r="T16" t="str">
            <v>2011-12</v>
          </cell>
          <cell r="U16">
            <v>0.3403004</v>
          </cell>
          <cell r="V16">
            <v>2.7805409734294213</v>
          </cell>
        </row>
        <row r="17">
          <cell r="G17">
            <v>1976</v>
          </cell>
          <cell r="H17">
            <v>92.953809515782254</v>
          </cell>
          <cell r="I17">
            <v>103.44284331599555</v>
          </cell>
          <cell r="T17" t="str">
            <v>2012-13</v>
          </cell>
          <cell r="U17">
            <v>0.33663460000000001</v>
          </cell>
          <cell r="V17">
            <v>2.7901076941988774</v>
          </cell>
        </row>
        <row r="18">
          <cell r="G18">
            <v>1977</v>
          </cell>
          <cell r="H18">
            <v>91.753226253836957</v>
          </cell>
          <cell r="I18">
            <v>103.20263261530157</v>
          </cell>
        </row>
        <row r="19">
          <cell r="G19">
            <v>1978</v>
          </cell>
          <cell r="H19">
            <v>91.761233462623593</v>
          </cell>
          <cell r="I19">
            <v>101.33978613616831</v>
          </cell>
        </row>
        <row r="20">
          <cell r="G20">
            <v>1979</v>
          </cell>
          <cell r="H20">
            <v>96.950441124411327</v>
          </cell>
          <cell r="I20">
            <v>104.8309271022365</v>
          </cell>
        </row>
        <row r="21">
          <cell r="G21">
            <v>1980</v>
          </cell>
          <cell r="H21">
            <v>98.650038235379753</v>
          </cell>
          <cell r="I21">
            <v>104.17038910900253</v>
          </cell>
        </row>
        <row r="22">
          <cell r="G22">
            <v>1981</v>
          </cell>
          <cell r="H22">
            <v>100.86424218090316</v>
          </cell>
          <cell r="I22">
            <v>110.80241660616383</v>
          </cell>
        </row>
        <row r="23">
          <cell r="G23">
            <v>1982</v>
          </cell>
          <cell r="H23">
            <v>100.05815762171342</v>
          </cell>
          <cell r="I23">
            <v>109.00341551454316</v>
          </cell>
        </row>
        <row r="24">
          <cell r="G24">
            <v>1983</v>
          </cell>
          <cell r="H24">
            <v>102.61395139279459</v>
          </cell>
          <cell r="I24">
            <v>114.32041340769167</v>
          </cell>
        </row>
        <row r="25">
          <cell r="G25">
            <v>1984</v>
          </cell>
          <cell r="H25">
            <v>103.41800541578486</v>
          </cell>
          <cell r="I25">
            <v>112.10555926049859</v>
          </cell>
        </row>
        <row r="26">
          <cell r="G26">
            <v>1985</v>
          </cell>
          <cell r="H26">
            <v>108.05620983944205</v>
          </cell>
          <cell r="I26">
            <v>115.68034154360906</v>
          </cell>
        </row>
        <row r="27">
          <cell r="G27">
            <v>1986</v>
          </cell>
          <cell r="H27">
            <v>111.46264503009026</v>
          </cell>
          <cell r="I27">
            <v>117.92467270242493</v>
          </cell>
        </row>
        <row r="28">
          <cell r="G28">
            <v>1987</v>
          </cell>
          <cell r="H28">
            <v>116.84881470322756</v>
          </cell>
          <cell r="I28">
            <v>124.21953554534818</v>
          </cell>
        </row>
        <row r="29">
          <cell r="G29">
            <v>1988</v>
          </cell>
          <cell r="H29">
            <v>123.57471683598018</v>
          </cell>
          <cell r="I29">
            <v>124.88124961678041</v>
          </cell>
        </row>
        <row r="30">
          <cell r="G30">
            <v>1989</v>
          </cell>
          <cell r="H30">
            <v>125.20255556389907</v>
          </cell>
          <cell r="I30">
            <v>123.8803179587366</v>
          </cell>
        </row>
        <row r="31">
          <cell r="G31">
            <v>1990</v>
          </cell>
          <cell r="H31">
            <v>129.92339897967472</v>
          </cell>
          <cell r="I31">
            <v>130.27792499671742</v>
          </cell>
        </row>
        <row r="32">
          <cell r="G32">
            <v>1991</v>
          </cell>
          <cell r="H32">
            <v>130.56811337901146</v>
          </cell>
          <cell r="I32">
            <v>132.27116064852592</v>
          </cell>
        </row>
        <row r="33">
          <cell r="G33">
            <v>1992</v>
          </cell>
          <cell r="H33">
            <v>130.27989217469661</v>
          </cell>
          <cell r="I33">
            <v>131.07394898693838</v>
          </cell>
        </row>
        <row r="34">
          <cell r="G34" t="str">
            <v>1993-94</v>
          </cell>
          <cell r="H34">
            <v>130.13354032031901</v>
          </cell>
          <cell r="I34">
            <v>130.53543635709744</v>
          </cell>
        </row>
        <row r="35">
          <cell r="G35" t="str">
            <v>1994-95</v>
          </cell>
          <cell r="H35">
            <v>127.44334804003452</v>
          </cell>
          <cell r="I35">
            <v>132.04488063506227</v>
          </cell>
        </row>
        <row r="36">
          <cell r="G36" t="str">
            <v>1995-96</v>
          </cell>
          <cell r="H36">
            <v>127.6406931714217</v>
          </cell>
          <cell r="I36">
            <v>133.22719617590454</v>
          </cell>
        </row>
        <row r="37">
          <cell r="G37" t="str">
            <v>1996-97</v>
          </cell>
          <cell r="H37">
            <v>127.70214562545878</v>
          </cell>
          <cell r="I37">
            <v>130.77613774692148</v>
          </cell>
        </row>
        <row r="38">
          <cell r="G38" t="str">
            <v>1997-98</v>
          </cell>
          <cell r="H38">
            <v>130.47022620939501</v>
          </cell>
          <cell r="I38">
            <v>128.77276066213258</v>
          </cell>
        </row>
        <row r="39">
          <cell r="G39" t="str">
            <v>1998-99</v>
          </cell>
          <cell r="H39">
            <v>133.45994173510468</v>
          </cell>
          <cell r="I39">
            <v>131.54625912627429</v>
          </cell>
        </row>
        <row r="40">
          <cell r="G40" t="str">
            <v>1999-00</v>
          </cell>
          <cell r="H40">
            <v>132.61021980362801</v>
          </cell>
          <cell r="I40">
            <v>128.15852895792062</v>
          </cell>
        </row>
        <row r="41">
          <cell r="G41" t="str">
            <v>2000-01</v>
          </cell>
          <cell r="H41">
            <v>135.20256322629982</v>
          </cell>
          <cell r="I41">
            <v>126.46034447809672</v>
          </cell>
        </row>
        <row r="42">
          <cell r="G42" t="str">
            <v>2001-02</v>
          </cell>
          <cell r="H42">
            <v>133.54104824707258</v>
          </cell>
          <cell r="I42">
            <v>124.39648244118555</v>
          </cell>
        </row>
        <row r="43">
          <cell r="G43" t="str">
            <v>2002-03</v>
          </cell>
          <cell r="H43">
            <v>131.76363945645994</v>
          </cell>
          <cell r="I43">
            <v>121.40261462037081</v>
          </cell>
        </row>
        <row r="44">
          <cell r="G44" t="str">
            <v>2003-04</v>
          </cell>
          <cell r="H44">
            <v>130.16687176359349</v>
          </cell>
          <cell r="I44">
            <v>119.37009121524714</v>
          </cell>
        </row>
        <row r="45">
          <cell r="G45" t="str">
            <v>2004-05</v>
          </cell>
          <cell r="H45">
            <v>130.58156089233253</v>
          </cell>
          <cell r="I45">
            <v>119.20352745817824</v>
          </cell>
        </row>
        <row r="46">
          <cell r="G46" t="str">
            <v>2005-06</v>
          </cell>
          <cell r="H46">
            <v>132.32391419950133</v>
          </cell>
          <cell r="I46">
            <v>119.88533017459392</v>
          </cell>
        </row>
        <row r="47">
          <cell r="G47" t="str">
            <v>2006-07</v>
          </cell>
          <cell r="H47">
            <v>134.88085733069542</v>
          </cell>
          <cell r="I47">
            <v>120.49105358262378</v>
          </cell>
        </row>
        <row r="48">
          <cell r="G48" t="str">
            <v>2007-08</v>
          </cell>
          <cell r="H48">
            <v>137.27508938190482</v>
          </cell>
          <cell r="I48">
            <v>121.29288610432214</v>
          </cell>
        </row>
        <row r="49">
          <cell r="G49" t="str">
            <v>2008-09</v>
          </cell>
          <cell r="H49">
            <v>136.62501130204112</v>
          </cell>
          <cell r="I49">
            <v>124.00003460842112</v>
          </cell>
        </row>
        <row r="50">
          <cell r="G50" t="str">
            <v>2009-10</v>
          </cell>
          <cell r="H50">
            <v>137.0133417721907</v>
          </cell>
          <cell r="I50">
            <v>124.81243967185492</v>
          </cell>
        </row>
        <row r="51">
          <cell r="G51" t="str">
            <v>2010-11</v>
          </cell>
          <cell r="H51">
            <v>129.31105822351836</v>
          </cell>
          <cell r="I51">
            <v>122.03542464235061</v>
          </cell>
        </row>
        <row r="52">
          <cell r="G52" t="str">
            <v>2011-12</v>
          </cell>
          <cell r="H52">
            <v>130.37590205612861</v>
          </cell>
          <cell r="I52">
            <v>123.67995602880795</v>
          </cell>
        </row>
        <row r="53">
          <cell r="G53" t="str">
            <v>2012-13</v>
          </cell>
          <cell r="H53">
            <v>128.97146062215629</v>
          </cell>
          <cell r="I53">
            <v>124.1054889072704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workbookViewId="0">
      <selection activeCell="G1" sqref="G1"/>
    </sheetView>
  </sheetViews>
  <sheetFormatPr defaultRowHeight="12.75" x14ac:dyDescent="0.35"/>
  <sheetData>
    <row r="1" spans="1:22" x14ac:dyDescent="0.35">
      <c r="A1" t="str">
        <f ca="1">'[1]AC Palma vs Gini'!A3</f>
        <v>Source</v>
      </c>
      <c r="C1" t="str">
        <f ca="1">'[1]AC Palma vs Gini'!C3</f>
        <v>Country</v>
      </c>
      <c r="D1" t="str">
        <f ca="1">'[1]AC Palma vs Gini'!D3</f>
        <v>Gini coefficient</v>
      </c>
      <c r="E1" t="str">
        <f ca="1">'[1]AC Palma vs Gini'!J3</f>
        <v>Palma ratio</v>
      </c>
      <c r="G1" s="1"/>
      <c r="H1" s="1" t="s">
        <v>0</v>
      </c>
      <c r="I1" s="1" t="s">
        <v>1</v>
      </c>
      <c r="U1" t="str">
        <f ca="1">D1</f>
        <v>Gini coefficient</v>
      </c>
      <c r="V1" t="str">
        <f ca="1">E1</f>
        <v>Palma ratio</v>
      </c>
    </row>
    <row r="2" spans="1:22" x14ac:dyDescent="0.35">
      <c r="A2" t="str">
        <f ca="1">'[1]AC Palma vs Gini'!A4</f>
        <v>FES</v>
      </c>
      <c r="B2">
        <f ca="1">'[1]AC Palma vs Gini'!B4</f>
        <v>1961</v>
      </c>
      <c r="C2" t="str">
        <f ca="1">'[1]AC Palma vs Gini'!C4</f>
        <v>GB</v>
      </c>
      <c r="D2">
        <f ca="1">'[1]AC Palma vs Gini'!D4</f>
        <v>0.26101479999999999</v>
      </c>
      <c r="E2">
        <f ca="1">'[1]AC Palma vs Gini'!J4</f>
        <v>2.2481742900860739</v>
      </c>
      <c r="G2">
        <f ca="1">B2</f>
        <v>1961</v>
      </c>
      <c r="H2">
        <f ca="1">D2*100/D$2</f>
        <v>100</v>
      </c>
      <c r="I2">
        <f ca="1">E2*100/E$2</f>
        <v>100</v>
      </c>
      <c r="T2" t="str">
        <f t="shared" ref="T2:T17" ca="1" si="0">B38</f>
        <v>1997-98</v>
      </c>
      <c r="U2">
        <f t="shared" ref="U2:V17" ca="1" si="1">D38</f>
        <v>0.34054659999999998</v>
      </c>
      <c r="V2">
        <f t="shared" ca="1" si="1"/>
        <v>2.8950360978401384</v>
      </c>
    </row>
    <row r="3" spans="1:22" x14ac:dyDescent="0.35">
      <c r="A3" t="str">
        <f ca="1">'[1]AC Palma vs Gini'!A5</f>
        <v>FES</v>
      </c>
      <c r="B3">
        <f ca="1">'[1]AC Palma vs Gini'!B5</f>
        <v>1962</v>
      </c>
      <c r="C3" t="str">
        <f ca="1">'[1]AC Palma vs Gini'!C5</f>
        <v>GB</v>
      </c>
      <c r="D3">
        <f ca="1">'[1]AC Palma vs Gini'!D5</f>
        <v>0.2482916</v>
      </c>
      <c r="E3">
        <f ca="1">'[1]AC Palma vs Gini'!J5</f>
        <v>2.2172294579965968</v>
      </c>
      <c r="G3">
        <f t="shared" ref="G3:G53" ca="1" si="2">B3</f>
        <v>1962</v>
      </c>
      <c r="H3">
        <f t="shared" ref="H3:I53" ca="1" si="3">D3*100/D$2</f>
        <v>95.125487137127863</v>
      </c>
      <c r="I3">
        <f t="shared" ca="1" si="3"/>
        <v>98.623557247054336</v>
      </c>
      <c r="T3" t="str">
        <f t="shared" ca="1" si="0"/>
        <v>1998-99</v>
      </c>
      <c r="U3">
        <f t="shared" ca="1" si="1"/>
        <v>0.3483502</v>
      </c>
      <c r="V3">
        <f t="shared" ca="1" si="1"/>
        <v>2.9573891772469048</v>
      </c>
    </row>
    <row r="4" spans="1:22" x14ac:dyDescent="0.35">
      <c r="A4" t="str">
        <f ca="1">'[1]AC Palma vs Gini'!A6</f>
        <v>FES</v>
      </c>
      <c r="B4">
        <f ca="1">'[1]AC Palma vs Gini'!B6</f>
        <v>1963</v>
      </c>
      <c r="C4" t="str">
        <f ca="1">'[1]AC Palma vs Gini'!C6</f>
        <v>GB</v>
      </c>
      <c r="D4">
        <f ca="1">'[1]AC Palma vs Gini'!D6</f>
        <v>0.27105859999999998</v>
      </c>
      <c r="E4">
        <f ca="1">'[1]AC Palma vs Gini'!J6</f>
        <v>2.2856929856647277</v>
      </c>
      <c r="G4">
        <f t="shared" ca="1" si="2"/>
        <v>1963</v>
      </c>
      <c r="H4">
        <f t="shared" ca="1" si="3"/>
        <v>103.84798103402566</v>
      </c>
      <c r="I4">
        <f t="shared" ca="1" si="3"/>
        <v>101.66885173200771</v>
      </c>
      <c r="T4" t="str">
        <f t="shared" ca="1" si="0"/>
        <v>1999-00</v>
      </c>
      <c r="U4">
        <f t="shared" ca="1" si="1"/>
        <v>0.3461323</v>
      </c>
      <c r="V4">
        <f t="shared" ca="1" si="1"/>
        <v>2.8812270985844872</v>
      </c>
    </row>
    <row r="5" spans="1:22" x14ac:dyDescent="0.35">
      <c r="A5" t="str">
        <f ca="1">'[1]AC Palma vs Gini'!A7</f>
        <v>FES</v>
      </c>
      <c r="B5">
        <f ca="1">'[1]AC Palma vs Gini'!B7</f>
        <v>1964</v>
      </c>
      <c r="C5" t="str">
        <f ca="1">'[1]AC Palma vs Gini'!C7</f>
        <v>GB</v>
      </c>
      <c r="D5">
        <f ca="1">'[1]AC Palma vs Gini'!D7</f>
        <v>0.26411590000000001</v>
      </c>
      <c r="E5">
        <f ca="1">'[1]AC Palma vs Gini'!J7</f>
        <v>2.2902487048095366</v>
      </c>
      <c r="G5">
        <f t="shared" ca="1" si="2"/>
        <v>1964</v>
      </c>
      <c r="H5">
        <f t="shared" ca="1" si="3"/>
        <v>101.18809354871831</v>
      </c>
      <c r="I5">
        <f t="shared" ca="1" si="3"/>
        <v>101.87149256661287</v>
      </c>
      <c r="T5" t="str">
        <f t="shared" ca="1" si="0"/>
        <v>2000-01</v>
      </c>
      <c r="U5">
        <f t="shared" ca="1" si="1"/>
        <v>0.35289870000000001</v>
      </c>
      <c r="V5">
        <f t="shared" ca="1" si="1"/>
        <v>2.8430489517108546</v>
      </c>
    </row>
    <row r="6" spans="1:22" x14ac:dyDescent="0.35">
      <c r="A6" t="str">
        <f ca="1">'[1]AC Palma vs Gini'!A8</f>
        <v>FES</v>
      </c>
      <c r="B6">
        <f ca="1">'[1]AC Palma vs Gini'!B8</f>
        <v>1965</v>
      </c>
      <c r="C6" t="str">
        <f ca="1">'[1]AC Palma vs Gini'!C8</f>
        <v>GB</v>
      </c>
      <c r="D6">
        <f ca="1">'[1]AC Palma vs Gini'!D8</f>
        <v>0.2511795</v>
      </c>
      <c r="E6">
        <f ca="1">'[1]AC Palma vs Gini'!J8</f>
        <v>2.1892849471767994</v>
      </c>
      <c r="G6">
        <f t="shared" ca="1" si="2"/>
        <v>1965</v>
      </c>
      <c r="H6">
        <f t="shared" ca="1" si="3"/>
        <v>96.231899493821814</v>
      </c>
      <c r="I6">
        <f t="shared" ca="1" si="3"/>
        <v>97.380570395766782</v>
      </c>
      <c r="T6" t="str">
        <f t="shared" ca="1" si="0"/>
        <v>2001-02</v>
      </c>
      <c r="U6">
        <f t="shared" ca="1" si="1"/>
        <v>0.34856189999999998</v>
      </c>
      <c r="V6">
        <f t="shared" ca="1" si="1"/>
        <v>2.7966497360141709</v>
      </c>
    </row>
    <row r="7" spans="1:22" x14ac:dyDescent="0.35">
      <c r="A7" t="str">
        <f ca="1">'[1]AC Palma vs Gini'!A9</f>
        <v>FES</v>
      </c>
      <c r="B7">
        <f ca="1">'[1]AC Palma vs Gini'!B9</f>
        <v>1966</v>
      </c>
      <c r="C7" t="str">
        <f ca="1">'[1]AC Palma vs Gini'!C9</f>
        <v>GB</v>
      </c>
      <c r="D7">
        <f ca="1">'[1]AC Palma vs Gini'!D9</f>
        <v>0.2606484</v>
      </c>
      <c r="E7">
        <f ca="1">'[1]AC Palma vs Gini'!J9</f>
        <v>2.2780686277909599</v>
      </c>
      <c r="G7">
        <f t="shared" ca="1" si="2"/>
        <v>1966</v>
      </c>
      <c r="H7">
        <f t="shared" ca="1" si="3"/>
        <v>99.859624818209539</v>
      </c>
      <c r="I7">
        <f t="shared" ca="1" si="3"/>
        <v>101.32971619845992</v>
      </c>
      <c r="T7" t="str">
        <f t="shared" ca="1" si="0"/>
        <v>2002-03</v>
      </c>
      <c r="U7">
        <f t="shared" ca="1" si="1"/>
        <v>0.34392260000000002</v>
      </c>
      <c r="V7">
        <f t="shared" ca="1" si="1"/>
        <v>2.7293423693874534</v>
      </c>
    </row>
    <row r="8" spans="1:22" x14ac:dyDescent="0.35">
      <c r="A8" t="str">
        <f ca="1">'[1]AC Palma vs Gini'!A10</f>
        <v>FES</v>
      </c>
      <c r="B8">
        <f ca="1">'[1]AC Palma vs Gini'!B10</f>
        <v>1967</v>
      </c>
      <c r="C8" t="str">
        <f ca="1">'[1]AC Palma vs Gini'!C10</f>
        <v>GB</v>
      </c>
      <c r="D8">
        <f ca="1">'[1]AC Palma vs Gini'!D10</f>
        <v>0.25094640000000001</v>
      </c>
      <c r="E8">
        <f ca="1">'[1]AC Palma vs Gini'!J10</f>
        <v>2.1777281602526593</v>
      </c>
      <c r="G8">
        <f t="shared" ca="1" si="2"/>
        <v>1967</v>
      </c>
      <c r="H8">
        <f t="shared" ca="1" si="3"/>
        <v>96.142594213048469</v>
      </c>
      <c r="I8">
        <f t="shared" ca="1" si="3"/>
        <v>96.866518305806366</v>
      </c>
      <c r="T8" t="str">
        <f t="shared" ca="1" si="0"/>
        <v>2003-04</v>
      </c>
      <c r="U8">
        <f t="shared" ca="1" si="1"/>
        <v>0.33975480000000002</v>
      </c>
      <c r="V8">
        <f t="shared" ca="1" si="1"/>
        <v>2.6836477007534816</v>
      </c>
    </row>
    <row r="9" spans="1:22" x14ac:dyDescent="0.35">
      <c r="A9" t="str">
        <f ca="1">'[1]AC Palma vs Gini'!A11</f>
        <v>FES</v>
      </c>
      <c r="B9">
        <f ca="1">'[1]AC Palma vs Gini'!B11</f>
        <v>1968</v>
      </c>
      <c r="C9" t="str">
        <f ca="1">'[1]AC Palma vs Gini'!C11</f>
        <v>GB</v>
      </c>
      <c r="D9">
        <f ca="1">'[1]AC Palma vs Gini'!D11</f>
        <v>0.24952679999999999</v>
      </c>
      <c r="E9">
        <f ca="1">'[1]AC Palma vs Gini'!J11</f>
        <v>2.2142583315660067</v>
      </c>
      <c r="G9">
        <f t="shared" ca="1" si="2"/>
        <v>1968</v>
      </c>
      <c r="H9">
        <f t="shared" ca="1" si="3"/>
        <v>95.598717007617964</v>
      </c>
      <c r="I9">
        <f t="shared" ca="1" si="3"/>
        <v>98.491399947520591</v>
      </c>
      <c r="T9" t="str">
        <f t="shared" ca="1" si="0"/>
        <v>2004-05</v>
      </c>
      <c r="U9">
        <f t="shared" ca="1" si="1"/>
        <v>0.34083720000000001</v>
      </c>
      <c r="V9">
        <f t="shared" ca="1" si="1"/>
        <v>2.6799030571904567</v>
      </c>
    </row>
    <row r="10" spans="1:22" x14ac:dyDescent="0.35">
      <c r="A10" t="str">
        <f ca="1">'[1]AC Palma vs Gini'!A12</f>
        <v>FES</v>
      </c>
      <c r="B10">
        <f ca="1">'[1]AC Palma vs Gini'!B12</f>
        <v>1969</v>
      </c>
      <c r="C10" t="str">
        <f ca="1">'[1]AC Palma vs Gini'!C12</f>
        <v>GB</v>
      </c>
      <c r="D10">
        <f ca="1">'[1]AC Palma vs Gini'!D12</f>
        <v>0.2566078</v>
      </c>
      <c r="E10">
        <f ca="1">'[1]AC Palma vs Gini'!J12</f>
        <v>2.2514921643968058</v>
      </c>
      <c r="G10">
        <f t="shared" ca="1" si="2"/>
        <v>1969</v>
      </c>
      <c r="H10">
        <f t="shared" ca="1" si="3"/>
        <v>98.3115899941306</v>
      </c>
      <c r="I10">
        <f t="shared" ca="1" si="3"/>
        <v>100.14758083149349</v>
      </c>
      <c r="T10" t="str">
        <f t="shared" ca="1" si="0"/>
        <v>2005-06</v>
      </c>
      <c r="U10">
        <f t="shared" ca="1" si="1"/>
        <v>0.345385</v>
      </c>
      <c r="V10">
        <f t="shared" ca="1" si="1"/>
        <v>2.6952311705700223</v>
      </c>
    </row>
    <row r="11" spans="1:22" x14ac:dyDescent="0.35">
      <c r="A11" t="str">
        <f ca="1">'[1]AC Palma vs Gini'!A13</f>
        <v>FES</v>
      </c>
      <c r="B11">
        <f ca="1">'[1]AC Palma vs Gini'!B13</f>
        <v>1970</v>
      </c>
      <c r="C11" t="str">
        <f ca="1">'[1]AC Palma vs Gini'!C13</f>
        <v>GB</v>
      </c>
      <c r="D11">
        <f ca="1">'[1]AC Palma vs Gini'!D13</f>
        <v>0.2591215</v>
      </c>
      <c r="E11">
        <f ca="1">'[1]AC Palma vs Gini'!J13</f>
        <v>2.319366820532796</v>
      </c>
      <c r="G11">
        <f t="shared" ca="1" si="2"/>
        <v>1970</v>
      </c>
      <c r="H11">
        <f t="shared" ca="1" si="3"/>
        <v>99.274638832740521</v>
      </c>
      <c r="I11">
        <f t="shared" ca="1" si="3"/>
        <v>103.16668199439272</v>
      </c>
      <c r="T11" t="str">
        <f t="shared" ca="1" si="0"/>
        <v>2006-07</v>
      </c>
      <c r="U11">
        <f t="shared" ca="1" si="1"/>
        <v>0.35205900000000001</v>
      </c>
      <c r="V11">
        <f t="shared" ca="1" si="1"/>
        <v>2.7088488884983835</v>
      </c>
    </row>
    <row r="12" spans="1:22" x14ac:dyDescent="0.35">
      <c r="A12" t="str">
        <f ca="1">'[1]AC Palma vs Gini'!A14</f>
        <v>FES</v>
      </c>
      <c r="B12">
        <f ca="1">'[1]AC Palma vs Gini'!B14</f>
        <v>1971</v>
      </c>
      <c r="C12" t="str">
        <f ca="1">'[1]AC Palma vs Gini'!C14</f>
        <v>GB</v>
      </c>
      <c r="D12">
        <f ca="1">'[1]AC Palma vs Gini'!D14</f>
        <v>0.26629979999999998</v>
      </c>
      <c r="E12">
        <f ca="1">'[1]AC Palma vs Gini'!J14</f>
        <v>2.3434291482697693</v>
      </c>
      <c r="G12">
        <f t="shared" ca="1" si="2"/>
        <v>1971</v>
      </c>
      <c r="H12">
        <f t="shared" ca="1" si="3"/>
        <v>102.0247893989153</v>
      </c>
      <c r="I12">
        <f t="shared" ca="1" si="3"/>
        <v>104.23698725689317</v>
      </c>
      <c r="T12" t="str">
        <f t="shared" ca="1" si="0"/>
        <v>2007-08</v>
      </c>
      <c r="U12">
        <f t="shared" ca="1" si="1"/>
        <v>0.35830830000000002</v>
      </c>
      <c r="V12">
        <f t="shared" ca="1" si="1"/>
        <v>2.7268754811007545</v>
      </c>
    </row>
    <row r="13" spans="1:22" x14ac:dyDescent="0.35">
      <c r="A13" t="str">
        <f ca="1">'[1]AC Palma vs Gini'!A15</f>
        <v>FES</v>
      </c>
      <c r="B13">
        <f ca="1">'[1]AC Palma vs Gini'!B15</f>
        <v>1972</v>
      </c>
      <c r="C13" t="str">
        <f ca="1">'[1]AC Palma vs Gini'!C15</f>
        <v>GB</v>
      </c>
      <c r="D13">
        <f ca="1">'[1]AC Palma vs Gini'!D15</f>
        <v>0.26925719999999997</v>
      </c>
      <c r="E13">
        <f ca="1">'[1]AC Palma vs Gini'!J15</f>
        <v>2.3494834059975305</v>
      </c>
      <c r="G13">
        <f t="shared" ca="1" si="2"/>
        <v>1972</v>
      </c>
      <c r="H13">
        <f t="shared" ca="1" si="3"/>
        <v>103.15782859822508</v>
      </c>
      <c r="I13">
        <f t="shared" ca="1" si="3"/>
        <v>104.50628389258813</v>
      </c>
      <c r="T13" t="str">
        <f t="shared" ca="1" si="0"/>
        <v>2008-09</v>
      </c>
      <c r="U13">
        <f t="shared" ca="1" si="1"/>
        <v>0.35661150000000003</v>
      </c>
      <c r="V13">
        <f t="shared" ca="1" si="1"/>
        <v>2.7877368977643573</v>
      </c>
    </row>
    <row r="14" spans="1:22" x14ac:dyDescent="0.35">
      <c r="A14" t="str">
        <f ca="1">'[1]AC Palma vs Gini'!A16</f>
        <v>FES</v>
      </c>
      <c r="B14">
        <f ca="1">'[1]AC Palma vs Gini'!B16</f>
        <v>1973</v>
      </c>
      <c r="C14" t="str">
        <f ca="1">'[1]AC Palma vs Gini'!C16</f>
        <v>GB</v>
      </c>
      <c r="D14">
        <f ca="1">'[1]AC Palma vs Gini'!D16</f>
        <v>0.25858350000000002</v>
      </c>
      <c r="E14">
        <f ca="1">'[1]AC Palma vs Gini'!J16</f>
        <v>2.3357848610396594</v>
      </c>
      <c r="G14">
        <f t="shared" ca="1" si="2"/>
        <v>1973</v>
      </c>
      <c r="H14">
        <f t="shared" ca="1" si="3"/>
        <v>99.068520252491439</v>
      </c>
      <c r="I14">
        <f t="shared" ca="1" si="3"/>
        <v>103.89696525487048</v>
      </c>
      <c r="T14" t="str">
        <f t="shared" ca="1" si="0"/>
        <v>2009-10</v>
      </c>
      <c r="U14">
        <f t="shared" ca="1" si="1"/>
        <v>0.35762509999999997</v>
      </c>
      <c r="V14">
        <f t="shared" ca="1" si="1"/>
        <v>2.8060011795318336</v>
      </c>
    </row>
    <row r="15" spans="1:22" x14ac:dyDescent="0.35">
      <c r="A15" t="str">
        <f ca="1">'[1]AC Palma vs Gini'!A17</f>
        <v>FES</v>
      </c>
      <c r="B15">
        <f ca="1">'[1]AC Palma vs Gini'!B17</f>
        <v>1974</v>
      </c>
      <c r="C15" t="str">
        <f ca="1">'[1]AC Palma vs Gini'!C17</f>
        <v>GB</v>
      </c>
      <c r="D15">
        <f ca="1">'[1]AC Palma vs Gini'!D17</f>
        <v>0.25110850000000001</v>
      </c>
      <c r="E15">
        <f ca="1">'[1]AC Palma vs Gini'!J17</f>
        <v>2.2790937876811639</v>
      </c>
      <c r="G15">
        <f t="shared" ca="1" si="2"/>
        <v>1974</v>
      </c>
      <c r="H15">
        <f t="shared" ca="1" si="3"/>
        <v>96.204697971149542</v>
      </c>
      <c r="I15">
        <f t="shared" ca="1" si="3"/>
        <v>101.37531586102723</v>
      </c>
      <c r="T15" t="str">
        <f t="shared" ca="1" si="0"/>
        <v>2010-11</v>
      </c>
      <c r="U15">
        <f t="shared" ca="1" si="1"/>
        <v>0.33752100000000002</v>
      </c>
      <c r="V15">
        <f t="shared" ca="1" si="1"/>
        <v>2.7435690416066918</v>
      </c>
    </row>
    <row r="16" spans="1:22" x14ac:dyDescent="0.35">
      <c r="A16" t="str">
        <f ca="1">'[1]AC Palma vs Gini'!A18</f>
        <v>FES</v>
      </c>
      <c r="B16">
        <f ca="1">'[1]AC Palma vs Gini'!B18</f>
        <v>1975</v>
      </c>
      <c r="C16" t="str">
        <f ca="1">'[1]AC Palma vs Gini'!C18</f>
        <v>GB</v>
      </c>
      <c r="D16">
        <f ca="1">'[1]AC Palma vs Gini'!D18</f>
        <v>0.24298259999999999</v>
      </c>
      <c r="E16">
        <f ca="1">'[1]AC Palma vs Gini'!J18</f>
        <v>2.2933824902024207</v>
      </c>
      <c r="G16">
        <f t="shared" ca="1" si="2"/>
        <v>1975</v>
      </c>
      <c r="H16">
        <f t="shared" ca="1" si="3"/>
        <v>93.091502857309237</v>
      </c>
      <c r="I16">
        <f t="shared" ca="1" si="3"/>
        <v>102.01088502415958</v>
      </c>
      <c r="T16" t="str">
        <f t="shared" ca="1" si="0"/>
        <v>2011-12</v>
      </c>
      <c r="U16">
        <f t="shared" ca="1" si="1"/>
        <v>0.3403004</v>
      </c>
      <c r="V16">
        <f t="shared" ca="1" si="1"/>
        <v>2.7805409734294213</v>
      </c>
    </row>
    <row r="17" spans="1:22" x14ac:dyDescent="0.35">
      <c r="A17" t="str">
        <f ca="1">'[1]AC Palma vs Gini'!A19</f>
        <v>FES</v>
      </c>
      <c r="B17">
        <f ca="1">'[1]AC Palma vs Gini'!B19</f>
        <v>1976</v>
      </c>
      <c r="C17" t="str">
        <f ca="1">'[1]AC Palma vs Gini'!C19</f>
        <v>GB</v>
      </c>
      <c r="D17">
        <f ca="1">'[1]AC Palma vs Gini'!D19</f>
        <v>0.24262320000000001</v>
      </c>
      <c r="E17">
        <f ca="1">'[1]AC Palma vs Gini'!J19</f>
        <v>2.3255754083642328</v>
      </c>
      <c r="G17">
        <f t="shared" ca="1" si="2"/>
        <v>1976</v>
      </c>
      <c r="H17">
        <f t="shared" ca="1" si="3"/>
        <v>92.953809515782254</v>
      </c>
      <c r="I17">
        <f t="shared" ca="1" si="3"/>
        <v>103.44284331599555</v>
      </c>
      <c r="T17" t="str">
        <f t="shared" ca="1" si="0"/>
        <v>2012-13</v>
      </c>
      <c r="U17">
        <f t="shared" ca="1" si="1"/>
        <v>0.33663460000000001</v>
      </c>
      <c r="V17">
        <f t="shared" ca="1" si="1"/>
        <v>2.7901076941988774</v>
      </c>
    </row>
    <row r="18" spans="1:22" x14ac:dyDescent="0.35">
      <c r="A18" t="str">
        <f ca="1">'[1]AC Palma vs Gini'!A20</f>
        <v>FES</v>
      </c>
      <c r="B18">
        <f ca="1">'[1]AC Palma vs Gini'!B20</f>
        <v>1977</v>
      </c>
      <c r="C18" t="str">
        <f ca="1">'[1]AC Palma vs Gini'!C20</f>
        <v>GB</v>
      </c>
      <c r="D18">
        <f ca="1">'[1]AC Palma vs Gini'!D20</f>
        <v>0.23948949999999999</v>
      </c>
      <c r="E18">
        <f ca="1">'[1]AC Palma vs Gini'!J20</f>
        <v>2.3201750531491951</v>
      </c>
      <c r="G18">
        <f t="shared" ca="1" si="2"/>
        <v>1977</v>
      </c>
      <c r="H18">
        <f t="shared" ca="1" si="3"/>
        <v>91.753226253836957</v>
      </c>
      <c r="I18">
        <f t="shared" ca="1" si="3"/>
        <v>103.20263261530157</v>
      </c>
    </row>
    <row r="19" spans="1:22" x14ac:dyDescent="0.35">
      <c r="A19" t="str">
        <f ca="1">'[1]AC Palma vs Gini'!A21</f>
        <v>FES</v>
      </c>
      <c r="B19">
        <f ca="1">'[1]AC Palma vs Gini'!B21</f>
        <v>1978</v>
      </c>
      <c r="C19" t="str">
        <f ca="1">'[1]AC Palma vs Gini'!C21</f>
        <v>GB</v>
      </c>
      <c r="D19">
        <f ca="1">'[1]AC Palma vs Gini'!D21</f>
        <v>0.23951040000000001</v>
      </c>
      <c r="E19">
        <f ca="1">'[1]AC Palma vs Gini'!J21</f>
        <v>2.2782950175415477</v>
      </c>
      <c r="G19">
        <f t="shared" ca="1" si="2"/>
        <v>1978</v>
      </c>
      <c r="H19">
        <f t="shared" ca="1" si="3"/>
        <v>91.761233462623593</v>
      </c>
      <c r="I19">
        <f t="shared" ca="1" si="3"/>
        <v>101.33978613616831</v>
      </c>
    </row>
    <row r="20" spans="1:22" x14ac:dyDescent="0.35">
      <c r="A20" t="str">
        <f ca="1">'[1]AC Palma vs Gini'!A22</f>
        <v>FES</v>
      </c>
      <c r="B20">
        <f ca="1">'[1]AC Palma vs Gini'!B22</f>
        <v>1979</v>
      </c>
      <c r="C20" t="str">
        <f ca="1">'[1]AC Palma vs Gini'!C22</f>
        <v>GB</v>
      </c>
      <c r="D20">
        <f ca="1">'[1]AC Palma vs Gini'!D22</f>
        <v>0.25305499999999997</v>
      </c>
      <c r="E20">
        <f ca="1">'[1]AC Palma vs Gini'!J22</f>
        <v>2.3567819511713552</v>
      </c>
      <c r="G20">
        <f t="shared" ca="1" si="2"/>
        <v>1979</v>
      </c>
      <c r="H20">
        <f t="shared" ca="1" si="3"/>
        <v>96.950441124411327</v>
      </c>
      <c r="I20">
        <f t="shared" ca="1" si="3"/>
        <v>104.8309271022365</v>
      </c>
    </row>
    <row r="21" spans="1:22" x14ac:dyDescent="0.35">
      <c r="A21" t="str">
        <f ca="1">'[1]AC Palma vs Gini'!A23</f>
        <v>FES</v>
      </c>
      <c r="B21">
        <f ca="1">'[1]AC Palma vs Gini'!B23</f>
        <v>1980</v>
      </c>
      <c r="C21" t="str">
        <f ca="1">'[1]AC Palma vs Gini'!C23</f>
        <v>GB</v>
      </c>
      <c r="D21">
        <f ca="1">'[1]AC Palma vs Gini'!D23</f>
        <v>0.25749119999999998</v>
      </c>
      <c r="E21">
        <f ca="1">'[1]AC Palma vs Gini'!J23</f>
        <v>2.3419319058312187</v>
      </c>
      <c r="G21">
        <f t="shared" ca="1" si="2"/>
        <v>1980</v>
      </c>
      <c r="H21">
        <f t="shared" ca="1" si="3"/>
        <v>98.650038235379753</v>
      </c>
      <c r="I21">
        <f t="shared" ca="1" si="3"/>
        <v>104.17038910900253</v>
      </c>
    </row>
    <row r="22" spans="1:22" x14ac:dyDescent="0.35">
      <c r="A22" t="str">
        <f ca="1">'[1]AC Palma vs Gini'!A24</f>
        <v>FES</v>
      </c>
      <c r="B22">
        <f ca="1">'[1]AC Palma vs Gini'!B24</f>
        <v>1981</v>
      </c>
      <c r="C22" t="str">
        <f ca="1">'[1]AC Palma vs Gini'!C24</f>
        <v>GB</v>
      </c>
      <c r="D22">
        <f ca="1">'[1]AC Palma vs Gini'!D24</f>
        <v>0.26327060000000002</v>
      </c>
      <c r="E22">
        <f ca="1">'[1]AC Palma vs Gini'!J24</f>
        <v>2.491031442933838</v>
      </c>
      <c r="G22">
        <f t="shared" ca="1" si="2"/>
        <v>1981</v>
      </c>
      <c r="H22">
        <f t="shared" ca="1" si="3"/>
        <v>100.86424218090316</v>
      </c>
      <c r="I22">
        <f t="shared" ca="1" si="3"/>
        <v>110.80241660616383</v>
      </c>
    </row>
    <row r="23" spans="1:22" x14ac:dyDescent="0.35">
      <c r="A23" t="str">
        <f ca="1">'[1]AC Palma vs Gini'!A25</f>
        <v>FES</v>
      </c>
      <c r="B23">
        <f ca="1">'[1]AC Palma vs Gini'!B25</f>
        <v>1982</v>
      </c>
      <c r="C23" t="str">
        <f ca="1">'[1]AC Palma vs Gini'!C25</f>
        <v>GB</v>
      </c>
      <c r="D23">
        <f ca="1">'[1]AC Palma vs Gini'!D25</f>
        <v>0.26116660000000003</v>
      </c>
      <c r="E23">
        <f ca="1">'[1]AC Palma vs Gini'!J25</f>
        <v>2.4505867629136544</v>
      </c>
      <c r="G23">
        <f t="shared" ca="1" si="2"/>
        <v>1982</v>
      </c>
      <c r="H23">
        <f t="shared" ca="1" si="3"/>
        <v>100.05815762171342</v>
      </c>
      <c r="I23">
        <f t="shared" ca="1" si="3"/>
        <v>109.00341551454316</v>
      </c>
    </row>
    <row r="24" spans="1:22" x14ac:dyDescent="0.35">
      <c r="A24" t="str">
        <f ca="1">'[1]AC Palma vs Gini'!A26</f>
        <v>FES</v>
      </c>
      <c r="B24">
        <f ca="1">'[1]AC Palma vs Gini'!B26</f>
        <v>1983</v>
      </c>
      <c r="C24" t="str">
        <f ca="1">'[1]AC Palma vs Gini'!C26</f>
        <v>GB</v>
      </c>
      <c r="D24">
        <f ca="1">'[1]AC Palma vs Gini'!D26</f>
        <v>0.26783760000000001</v>
      </c>
      <c r="E24">
        <f ca="1">'[1]AC Palma vs Gini'!J26</f>
        <v>2.5701221425518375</v>
      </c>
      <c r="G24">
        <f t="shared" ca="1" si="2"/>
        <v>1983</v>
      </c>
      <c r="H24">
        <f t="shared" ca="1" si="3"/>
        <v>102.61395139279459</v>
      </c>
      <c r="I24">
        <f t="shared" ca="1" si="3"/>
        <v>114.32041340769167</v>
      </c>
    </row>
    <row r="25" spans="1:22" x14ac:dyDescent="0.35">
      <c r="A25" t="str">
        <f ca="1">'[1]AC Palma vs Gini'!A27</f>
        <v>FES</v>
      </c>
      <c r="B25">
        <f ca="1">'[1]AC Palma vs Gini'!B27</f>
        <v>1984</v>
      </c>
      <c r="C25" t="str">
        <f ca="1">'[1]AC Palma vs Gini'!C27</f>
        <v>GB</v>
      </c>
      <c r="D25">
        <f ca="1">'[1]AC Palma vs Gini'!D27</f>
        <v>0.26993630000000002</v>
      </c>
      <c r="E25">
        <f ca="1">'[1]AC Palma vs Gini'!J27</f>
        <v>2.5203283610517371</v>
      </c>
      <c r="G25">
        <f t="shared" ca="1" si="2"/>
        <v>1984</v>
      </c>
      <c r="H25">
        <f t="shared" ca="1" si="3"/>
        <v>103.41800541578486</v>
      </c>
      <c r="I25">
        <f t="shared" ca="1" si="3"/>
        <v>112.10555926049859</v>
      </c>
    </row>
    <row r="26" spans="1:22" x14ac:dyDescent="0.35">
      <c r="A26" t="str">
        <f ca="1">'[1]AC Palma vs Gini'!A28</f>
        <v>FES</v>
      </c>
      <c r="B26">
        <f ca="1">'[1]AC Palma vs Gini'!B28</f>
        <v>1985</v>
      </c>
      <c r="C26" t="str">
        <f ca="1">'[1]AC Palma vs Gini'!C28</f>
        <v>GB</v>
      </c>
      <c r="D26">
        <f ca="1">'[1]AC Palma vs Gini'!D28</f>
        <v>0.28204269999999998</v>
      </c>
      <c r="E26">
        <f ca="1">'[1]AC Palma vs Gini'!J28</f>
        <v>2.6006956972671786</v>
      </c>
      <c r="G26">
        <f t="shared" ca="1" si="2"/>
        <v>1985</v>
      </c>
      <c r="H26">
        <f t="shared" ca="1" si="3"/>
        <v>108.05620983944205</v>
      </c>
      <c r="I26">
        <f t="shared" ca="1" si="3"/>
        <v>115.68034154360906</v>
      </c>
    </row>
    <row r="27" spans="1:22" x14ac:dyDescent="0.35">
      <c r="A27" t="str">
        <f ca="1">'[1]AC Palma vs Gini'!A29</f>
        <v>FES</v>
      </c>
      <c r="B27">
        <f ca="1">'[1]AC Palma vs Gini'!B29</f>
        <v>1986</v>
      </c>
      <c r="C27" t="str">
        <f ca="1">'[1]AC Palma vs Gini'!C29</f>
        <v>GB</v>
      </c>
      <c r="D27">
        <f ca="1">'[1]AC Palma vs Gini'!D29</f>
        <v>0.29093400000000003</v>
      </c>
      <c r="E27">
        <f ca="1">'[1]AC Palma vs Gini'!J29</f>
        <v>2.6511521733640677</v>
      </c>
      <c r="G27">
        <f t="shared" ca="1" si="2"/>
        <v>1986</v>
      </c>
      <c r="H27">
        <f t="shared" ca="1" si="3"/>
        <v>111.46264503009026</v>
      </c>
      <c r="I27">
        <f t="shared" ca="1" si="3"/>
        <v>117.92467270242493</v>
      </c>
    </row>
    <row r="28" spans="1:22" x14ac:dyDescent="0.35">
      <c r="A28" t="str">
        <f ca="1">'[1]AC Palma vs Gini'!A30</f>
        <v>FES</v>
      </c>
      <c r="B28">
        <f ca="1">'[1]AC Palma vs Gini'!B30</f>
        <v>1987</v>
      </c>
      <c r="C28" t="str">
        <f ca="1">'[1]AC Palma vs Gini'!C30</f>
        <v>GB</v>
      </c>
      <c r="D28">
        <f ca="1">'[1]AC Palma vs Gini'!D30</f>
        <v>0.30499270000000001</v>
      </c>
      <c r="E28">
        <f ca="1">'[1]AC Palma vs Gini'!J30</f>
        <v>2.7926716613948495</v>
      </c>
      <c r="G28">
        <f t="shared" ca="1" si="2"/>
        <v>1987</v>
      </c>
      <c r="H28">
        <f t="shared" ca="1" si="3"/>
        <v>116.84881470322756</v>
      </c>
      <c r="I28">
        <f t="shared" ca="1" si="3"/>
        <v>124.21953554534818</v>
      </c>
    </row>
    <row r="29" spans="1:22" x14ac:dyDescent="0.35">
      <c r="A29" t="str">
        <f ca="1">'[1]AC Palma vs Gini'!A31</f>
        <v>FES</v>
      </c>
      <c r="B29">
        <f ca="1">'[1]AC Palma vs Gini'!B31</f>
        <v>1988</v>
      </c>
      <c r="C29" t="str">
        <f ca="1">'[1]AC Palma vs Gini'!C31</f>
        <v>GB</v>
      </c>
      <c r="D29">
        <f ca="1">'[1]AC Palma vs Gini'!D31</f>
        <v>0.32254830000000001</v>
      </c>
      <c r="E29">
        <f ca="1">'[1]AC Palma vs Gini'!J31</f>
        <v>2.8075481470226711</v>
      </c>
      <c r="G29">
        <f t="shared" ca="1" si="2"/>
        <v>1988</v>
      </c>
      <c r="H29">
        <f t="shared" ca="1" si="3"/>
        <v>123.57471683598018</v>
      </c>
      <c r="I29">
        <f t="shared" ca="1" si="3"/>
        <v>124.88124961678041</v>
      </c>
    </row>
    <row r="30" spans="1:22" x14ac:dyDescent="0.35">
      <c r="A30" t="str">
        <f ca="1">'[1]AC Palma vs Gini'!A32</f>
        <v>FES</v>
      </c>
      <c r="B30">
        <f ca="1">'[1]AC Palma vs Gini'!B32</f>
        <v>1989</v>
      </c>
      <c r="C30" t="str">
        <f ca="1">'[1]AC Palma vs Gini'!C32</f>
        <v>GB</v>
      </c>
      <c r="D30">
        <f ca="1">'[1]AC Palma vs Gini'!D32</f>
        <v>0.32679720000000001</v>
      </c>
      <c r="E30">
        <f ca="1">'[1]AC Palma vs Gini'!J32</f>
        <v>2.7850454588251976</v>
      </c>
      <c r="G30">
        <f t="shared" ca="1" si="2"/>
        <v>1989</v>
      </c>
      <c r="H30">
        <f t="shared" ca="1" si="3"/>
        <v>125.20255556389907</v>
      </c>
      <c r="I30">
        <f t="shared" ca="1" si="3"/>
        <v>123.8803179587366</v>
      </c>
    </row>
    <row r="31" spans="1:22" x14ac:dyDescent="0.35">
      <c r="A31" t="str">
        <f ca="1">'[1]AC Palma vs Gini'!A33</f>
        <v>FES</v>
      </c>
      <c r="B31">
        <f ca="1">'[1]AC Palma vs Gini'!B33</f>
        <v>1990</v>
      </c>
      <c r="C31" t="str">
        <f ca="1">'[1]AC Palma vs Gini'!C33</f>
        <v>GB</v>
      </c>
      <c r="D31">
        <f ca="1">'[1]AC Palma vs Gini'!D33</f>
        <v>0.33911930000000001</v>
      </c>
      <c r="E31">
        <f ca="1">'[1]AC Palma vs Gini'!J33</f>
        <v>2.9288748154338196</v>
      </c>
      <c r="G31">
        <f t="shared" ca="1" si="2"/>
        <v>1990</v>
      </c>
      <c r="H31">
        <f t="shared" ca="1" si="3"/>
        <v>129.92339897967472</v>
      </c>
      <c r="I31">
        <f t="shared" ca="1" si="3"/>
        <v>130.27792499671742</v>
      </c>
    </row>
    <row r="32" spans="1:22" x14ac:dyDescent="0.35">
      <c r="A32" t="str">
        <f ca="1">'[1]AC Palma vs Gini'!A34</f>
        <v>FES</v>
      </c>
      <c r="B32">
        <f ca="1">'[1]AC Palma vs Gini'!B34</f>
        <v>1991</v>
      </c>
      <c r="C32" t="str">
        <f ca="1">'[1]AC Palma vs Gini'!C34</f>
        <v>GB</v>
      </c>
      <c r="D32">
        <f ca="1">'[1]AC Palma vs Gini'!D34</f>
        <v>0.3408021</v>
      </c>
      <c r="E32">
        <f ca="1">'[1]AC Palma vs Gini'!J34</f>
        <v>2.9736862268986077</v>
      </c>
      <c r="G32">
        <f t="shared" ca="1" si="2"/>
        <v>1991</v>
      </c>
      <c r="H32">
        <f t="shared" ca="1" si="3"/>
        <v>130.56811337901146</v>
      </c>
      <c r="I32">
        <f t="shared" ca="1" si="3"/>
        <v>132.27116064852592</v>
      </c>
    </row>
    <row r="33" spans="1:9" x14ac:dyDescent="0.35">
      <c r="A33" t="str">
        <f ca="1">'[1]AC Palma vs Gini'!A35</f>
        <v>FES</v>
      </c>
      <c r="B33">
        <f ca="1">'[1]AC Palma vs Gini'!B35</f>
        <v>1992</v>
      </c>
      <c r="C33" t="str">
        <f ca="1">'[1]AC Palma vs Gini'!C35</f>
        <v>GB</v>
      </c>
      <c r="D33">
        <f ca="1">'[1]AC Palma vs Gini'!D35</f>
        <v>0.34004980000000001</v>
      </c>
      <c r="E33">
        <f ca="1">'[1]AC Palma vs Gini'!J35</f>
        <v>2.9467708221248845</v>
      </c>
      <c r="G33">
        <f t="shared" ca="1" si="2"/>
        <v>1992</v>
      </c>
      <c r="H33">
        <f t="shared" ca="1" si="3"/>
        <v>130.27989217469661</v>
      </c>
      <c r="I33">
        <f t="shared" ca="1" si="3"/>
        <v>131.07394898693838</v>
      </c>
    </row>
    <row r="34" spans="1:9" x14ac:dyDescent="0.35">
      <c r="A34" t="str">
        <f ca="1">'[1]AC Palma vs Gini'!A36</f>
        <v>FES</v>
      </c>
      <c r="B34" t="str">
        <f ca="1">'[1]AC Palma vs Gini'!B36</f>
        <v>1993-94</v>
      </c>
      <c r="C34" t="str">
        <f ca="1">'[1]AC Palma vs Gini'!C36</f>
        <v>GB</v>
      </c>
      <c r="D34">
        <f ca="1">'[1]AC Palma vs Gini'!D36</f>
        <v>0.33966780000000002</v>
      </c>
      <c r="E34">
        <f ca="1">'[1]AC Palma vs Gini'!J36</f>
        <v>2.9346641196319343</v>
      </c>
      <c r="G34" t="str">
        <f t="shared" ca="1" si="2"/>
        <v>1993-94</v>
      </c>
      <c r="H34">
        <f t="shared" ca="1" si="3"/>
        <v>130.13354032031901</v>
      </c>
      <c r="I34">
        <f t="shared" ca="1" si="3"/>
        <v>130.53543635709744</v>
      </c>
    </row>
    <row r="35" spans="1:9" x14ac:dyDescent="0.35">
      <c r="A35" t="str">
        <f ca="1">'[1]AC Palma vs Gini'!A37</f>
        <v>FRS</v>
      </c>
      <c r="B35" t="str">
        <f ca="1">'[1]AC Palma vs Gini'!B37</f>
        <v>1994-95</v>
      </c>
      <c r="C35" t="str">
        <f ca="1">'[1]AC Palma vs Gini'!C37</f>
        <v>GB</v>
      </c>
      <c r="D35">
        <f ca="1">'[1]AC Palma vs Gini'!D37</f>
        <v>0.332646</v>
      </c>
      <c r="E35">
        <f ca="1">'[1]AC Palma vs Gini'!J37</f>
        <v>2.9685990578123147</v>
      </c>
      <c r="G35" t="str">
        <f t="shared" ca="1" si="2"/>
        <v>1994-95</v>
      </c>
      <c r="H35">
        <f t="shared" ca="1" si="3"/>
        <v>127.44334804003452</v>
      </c>
      <c r="I35">
        <f t="shared" ca="1" si="3"/>
        <v>132.04488063506227</v>
      </c>
    </row>
    <row r="36" spans="1:9" x14ac:dyDescent="0.35">
      <c r="A36" t="str">
        <f ca="1">'[1]AC Palma vs Gini'!A38</f>
        <v>FRS</v>
      </c>
      <c r="B36" t="str">
        <f ca="1">'[1]AC Palma vs Gini'!B38</f>
        <v>1995-96</v>
      </c>
      <c r="C36" t="str">
        <f ca="1">'[1]AC Palma vs Gini'!C38</f>
        <v>GB</v>
      </c>
      <c r="D36">
        <f ca="1">'[1]AC Palma vs Gini'!D38</f>
        <v>0.33316109999999999</v>
      </c>
      <c r="E36">
        <f ca="1">'[1]AC Palma vs Gini'!J38</f>
        <v>2.9951795718292233</v>
      </c>
      <c r="G36" t="str">
        <f t="shared" ca="1" si="2"/>
        <v>1995-96</v>
      </c>
      <c r="H36">
        <f t="shared" ca="1" si="3"/>
        <v>127.6406931714217</v>
      </c>
      <c r="I36">
        <f t="shared" ca="1" si="3"/>
        <v>133.22719617590454</v>
      </c>
    </row>
    <row r="37" spans="1:9" x14ac:dyDescent="0.35">
      <c r="A37" t="str">
        <f ca="1">'[1]AC Palma vs Gini'!A39</f>
        <v>FRS</v>
      </c>
      <c r="B37" t="str">
        <f ca="1">'[1]AC Palma vs Gini'!B39</f>
        <v>1996-97</v>
      </c>
      <c r="C37" t="str">
        <f ca="1">'[1]AC Palma vs Gini'!C39</f>
        <v>GB</v>
      </c>
      <c r="D37">
        <f ca="1">'[1]AC Palma vs Gini'!D39</f>
        <v>0.33332149999999999</v>
      </c>
      <c r="E37">
        <f ca="1">'[1]AC Palma vs Gini'!J39</f>
        <v>2.9400755063938382</v>
      </c>
      <c r="G37" t="str">
        <f t="shared" ca="1" si="2"/>
        <v>1996-97</v>
      </c>
      <c r="H37">
        <f t="shared" ca="1" si="3"/>
        <v>127.70214562545878</v>
      </c>
      <c r="I37">
        <f t="shared" ca="1" si="3"/>
        <v>130.77613774692148</v>
      </c>
    </row>
    <row r="38" spans="1:9" x14ac:dyDescent="0.35">
      <c r="A38" t="str">
        <f ca="1">'[1]AC Palma vs Gini'!A40</f>
        <v>FRS</v>
      </c>
      <c r="B38" t="str">
        <f ca="1">'[1]AC Palma vs Gini'!B40</f>
        <v>1997-98</v>
      </c>
      <c r="C38" t="str">
        <f ca="1">'[1]AC Palma vs Gini'!C40</f>
        <v>GB</v>
      </c>
      <c r="D38">
        <f ca="1">'[1]AC Palma vs Gini'!D40</f>
        <v>0.34054659999999998</v>
      </c>
      <c r="E38">
        <f ca="1">'[1]AC Palma vs Gini'!J40</f>
        <v>2.8950360978401384</v>
      </c>
      <c r="G38" t="str">
        <f t="shared" ca="1" si="2"/>
        <v>1997-98</v>
      </c>
      <c r="H38">
        <f t="shared" ca="1" si="3"/>
        <v>130.47022620939501</v>
      </c>
      <c r="I38">
        <f t="shared" ca="1" si="3"/>
        <v>128.77276066213258</v>
      </c>
    </row>
    <row r="39" spans="1:9" x14ac:dyDescent="0.35">
      <c r="A39" t="str">
        <f ca="1">'[1]AC Palma vs Gini'!A41</f>
        <v>FRS</v>
      </c>
      <c r="B39" t="str">
        <f ca="1">'[1]AC Palma vs Gini'!B41</f>
        <v>1998-99</v>
      </c>
      <c r="C39" t="str">
        <f ca="1">'[1]AC Palma vs Gini'!C41</f>
        <v>GB</v>
      </c>
      <c r="D39">
        <f ca="1">'[1]AC Palma vs Gini'!D41</f>
        <v>0.3483502</v>
      </c>
      <c r="E39">
        <f ca="1">'[1]AC Palma vs Gini'!J41</f>
        <v>2.9573891772469048</v>
      </c>
      <c r="G39" t="str">
        <f t="shared" ca="1" si="2"/>
        <v>1998-99</v>
      </c>
      <c r="H39">
        <f t="shared" ca="1" si="3"/>
        <v>133.45994173510468</v>
      </c>
      <c r="I39">
        <f t="shared" ca="1" si="3"/>
        <v>131.54625912627429</v>
      </c>
    </row>
    <row r="40" spans="1:9" x14ac:dyDescent="0.35">
      <c r="A40" t="str">
        <f ca="1">'[1]AC Palma vs Gini'!A42</f>
        <v>FRS</v>
      </c>
      <c r="B40" t="str">
        <f ca="1">'[1]AC Palma vs Gini'!B42</f>
        <v>1999-00</v>
      </c>
      <c r="C40" t="str">
        <f ca="1">'[1]AC Palma vs Gini'!C42</f>
        <v>GB</v>
      </c>
      <c r="D40">
        <f ca="1">'[1]AC Palma vs Gini'!D42</f>
        <v>0.3461323</v>
      </c>
      <c r="E40">
        <f ca="1">'[1]AC Palma vs Gini'!J42</f>
        <v>2.8812270985844872</v>
      </c>
      <c r="G40" t="str">
        <f t="shared" ca="1" si="2"/>
        <v>1999-00</v>
      </c>
      <c r="H40">
        <f t="shared" ca="1" si="3"/>
        <v>132.61021980362801</v>
      </c>
      <c r="I40">
        <f t="shared" ca="1" si="3"/>
        <v>128.15852895792062</v>
      </c>
    </row>
    <row r="41" spans="1:9" x14ac:dyDescent="0.35">
      <c r="A41" t="str">
        <f ca="1">'[1]AC Palma vs Gini'!A43</f>
        <v>FRS</v>
      </c>
      <c r="B41" t="str">
        <f ca="1">'[1]AC Palma vs Gini'!B43</f>
        <v>2000-01</v>
      </c>
      <c r="C41" t="str">
        <f ca="1">'[1]AC Palma vs Gini'!C43</f>
        <v>GB</v>
      </c>
      <c r="D41">
        <f ca="1">'[1]AC Palma vs Gini'!D43</f>
        <v>0.35289870000000001</v>
      </c>
      <c r="E41">
        <f ca="1">'[1]AC Palma vs Gini'!J43</f>
        <v>2.8430489517108546</v>
      </c>
      <c r="G41" t="str">
        <f t="shared" ca="1" si="2"/>
        <v>2000-01</v>
      </c>
      <c r="H41">
        <f t="shared" ca="1" si="3"/>
        <v>135.20256322629982</v>
      </c>
      <c r="I41">
        <f t="shared" ca="1" si="3"/>
        <v>126.46034447809672</v>
      </c>
    </row>
    <row r="42" spans="1:9" x14ac:dyDescent="0.35">
      <c r="A42" t="str">
        <f ca="1">'[1]AC Palma vs Gini'!A44</f>
        <v>FRS</v>
      </c>
      <c r="B42" t="str">
        <f ca="1">'[1]AC Palma vs Gini'!B44</f>
        <v>2001-02</v>
      </c>
      <c r="C42" t="str">
        <f ca="1">'[1]AC Palma vs Gini'!C44</f>
        <v>GB</v>
      </c>
      <c r="D42">
        <f ca="1">'[1]AC Palma vs Gini'!D44</f>
        <v>0.34856189999999998</v>
      </c>
      <c r="E42">
        <f ca="1">'[1]AC Palma vs Gini'!J44</f>
        <v>2.7966497360141709</v>
      </c>
      <c r="G42" t="str">
        <f t="shared" ca="1" si="2"/>
        <v>2001-02</v>
      </c>
      <c r="H42">
        <f t="shared" ca="1" si="3"/>
        <v>133.54104824707258</v>
      </c>
      <c r="I42">
        <f t="shared" ca="1" si="3"/>
        <v>124.39648244118555</v>
      </c>
    </row>
    <row r="43" spans="1:9" x14ac:dyDescent="0.35">
      <c r="A43" t="str">
        <f ca="1">'[1]AC Palma vs Gini'!A45</f>
        <v>FRS</v>
      </c>
      <c r="B43" t="str">
        <f ca="1">'[1]AC Palma vs Gini'!B45</f>
        <v>2002-03</v>
      </c>
      <c r="C43" t="str">
        <f ca="1">'[1]AC Palma vs Gini'!C45</f>
        <v>GB</v>
      </c>
      <c r="D43">
        <f ca="1">'[1]AC Palma vs Gini'!D45</f>
        <v>0.34392260000000002</v>
      </c>
      <c r="E43">
        <f ca="1">'[1]AC Palma vs Gini'!J45</f>
        <v>2.7293423693874534</v>
      </c>
      <c r="G43" t="str">
        <f t="shared" ca="1" si="2"/>
        <v>2002-03</v>
      </c>
      <c r="H43">
        <f t="shared" ca="1" si="3"/>
        <v>131.76363945645994</v>
      </c>
      <c r="I43">
        <f t="shared" ca="1" si="3"/>
        <v>121.40261462037081</v>
      </c>
    </row>
    <row r="44" spans="1:9" x14ac:dyDescent="0.35">
      <c r="A44" t="str">
        <f ca="1">'[1]AC Palma vs Gini'!A46</f>
        <v>FRS</v>
      </c>
      <c r="B44" t="str">
        <f ca="1">'[1]AC Palma vs Gini'!B46</f>
        <v>2003-04</v>
      </c>
      <c r="C44" t="str">
        <f ca="1">'[1]AC Palma vs Gini'!C46</f>
        <v>GB</v>
      </c>
      <c r="D44">
        <f ca="1">'[1]AC Palma vs Gini'!D46</f>
        <v>0.33975480000000002</v>
      </c>
      <c r="E44">
        <f ca="1">'[1]AC Palma vs Gini'!J46</f>
        <v>2.6836477007534816</v>
      </c>
      <c r="G44" t="str">
        <f t="shared" ca="1" si="2"/>
        <v>2003-04</v>
      </c>
      <c r="H44">
        <f t="shared" ca="1" si="3"/>
        <v>130.16687176359349</v>
      </c>
      <c r="I44">
        <f t="shared" ca="1" si="3"/>
        <v>119.37009121524714</v>
      </c>
    </row>
    <row r="45" spans="1:9" x14ac:dyDescent="0.35">
      <c r="A45" t="str">
        <f ca="1">'[1]AC Palma vs Gini'!A47</f>
        <v>FRS</v>
      </c>
      <c r="B45" t="str">
        <f ca="1">'[1]AC Palma vs Gini'!B47</f>
        <v>2004-05</v>
      </c>
      <c r="C45" t="str">
        <f ca="1">'[1]AC Palma vs Gini'!C47</f>
        <v>GB</v>
      </c>
      <c r="D45">
        <f ca="1">'[1]AC Palma vs Gini'!D47</f>
        <v>0.34083720000000001</v>
      </c>
      <c r="E45">
        <f ca="1">'[1]AC Palma vs Gini'!J47</f>
        <v>2.6799030571904567</v>
      </c>
      <c r="G45" t="str">
        <f t="shared" ca="1" si="2"/>
        <v>2004-05</v>
      </c>
      <c r="H45">
        <f t="shared" ca="1" si="3"/>
        <v>130.58156089233253</v>
      </c>
      <c r="I45">
        <f t="shared" ca="1" si="3"/>
        <v>119.20352745817824</v>
      </c>
    </row>
    <row r="46" spans="1:9" x14ac:dyDescent="0.35">
      <c r="A46" t="str">
        <f ca="1">'[1]AC Palma vs Gini'!A48</f>
        <v>FRS</v>
      </c>
      <c r="B46" t="str">
        <f ca="1">'[1]AC Palma vs Gini'!B48</f>
        <v>2005-06</v>
      </c>
      <c r="C46" t="str">
        <f ca="1">'[1]AC Palma vs Gini'!C48</f>
        <v>GB</v>
      </c>
      <c r="D46">
        <f ca="1">'[1]AC Palma vs Gini'!D48</f>
        <v>0.345385</v>
      </c>
      <c r="E46">
        <f ca="1">'[1]AC Palma vs Gini'!J48</f>
        <v>2.6952311705700223</v>
      </c>
      <c r="G46" t="str">
        <f t="shared" ca="1" si="2"/>
        <v>2005-06</v>
      </c>
      <c r="H46">
        <f t="shared" ca="1" si="3"/>
        <v>132.32391419950133</v>
      </c>
      <c r="I46">
        <f t="shared" ca="1" si="3"/>
        <v>119.88533017459392</v>
      </c>
    </row>
    <row r="47" spans="1:9" x14ac:dyDescent="0.35">
      <c r="A47" t="str">
        <f ca="1">'[1]AC Palma vs Gini'!A49</f>
        <v>FRS</v>
      </c>
      <c r="B47" t="str">
        <f ca="1">'[1]AC Palma vs Gini'!B49</f>
        <v>2006-07</v>
      </c>
      <c r="C47" t="str">
        <f ca="1">'[1]AC Palma vs Gini'!C49</f>
        <v>GB</v>
      </c>
      <c r="D47">
        <f ca="1">'[1]AC Palma vs Gini'!D49</f>
        <v>0.35205900000000001</v>
      </c>
      <c r="E47">
        <f ca="1">'[1]AC Palma vs Gini'!J49</f>
        <v>2.7088488884983835</v>
      </c>
      <c r="G47" t="str">
        <f t="shared" ca="1" si="2"/>
        <v>2006-07</v>
      </c>
      <c r="H47">
        <f t="shared" ca="1" si="3"/>
        <v>134.88085733069542</v>
      </c>
      <c r="I47">
        <f t="shared" ca="1" si="3"/>
        <v>120.49105358262378</v>
      </c>
    </row>
    <row r="48" spans="1:9" x14ac:dyDescent="0.35">
      <c r="A48" t="str">
        <f ca="1">'[1]AC Palma vs Gini'!A50</f>
        <v>FRS</v>
      </c>
      <c r="B48" t="str">
        <f ca="1">'[1]AC Palma vs Gini'!B50</f>
        <v>2007-08</v>
      </c>
      <c r="C48" t="str">
        <f ca="1">'[1]AC Palma vs Gini'!C50</f>
        <v>GB</v>
      </c>
      <c r="D48">
        <f ca="1">'[1]AC Palma vs Gini'!D50</f>
        <v>0.35830830000000002</v>
      </c>
      <c r="E48">
        <f ca="1">'[1]AC Palma vs Gini'!J50</f>
        <v>2.7268754811007545</v>
      </c>
      <c r="G48" t="str">
        <f t="shared" ca="1" si="2"/>
        <v>2007-08</v>
      </c>
      <c r="H48">
        <f t="shared" ca="1" si="3"/>
        <v>137.27508938190482</v>
      </c>
      <c r="I48">
        <f t="shared" ca="1" si="3"/>
        <v>121.29288610432214</v>
      </c>
    </row>
    <row r="49" spans="1:9" x14ac:dyDescent="0.35">
      <c r="A49" t="str">
        <f ca="1">'[1]AC Palma vs Gini'!A51</f>
        <v>FRS</v>
      </c>
      <c r="B49" t="str">
        <f ca="1">'[1]AC Palma vs Gini'!B51</f>
        <v>2008-09</v>
      </c>
      <c r="C49" t="str">
        <f ca="1">'[1]AC Palma vs Gini'!C51</f>
        <v>GB</v>
      </c>
      <c r="D49">
        <f ca="1">'[1]AC Palma vs Gini'!D51</f>
        <v>0.35661150000000003</v>
      </c>
      <c r="E49">
        <f ca="1">'[1]AC Palma vs Gini'!J51</f>
        <v>2.7877368977643573</v>
      </c>
      <c r="G49" t="str">
        <f t="shared" ca="1" si="2"/>
        <v>2008-09</v>
      </c>
      <c r="H49">
        <f t="shared" ca="1" si="3"/>
        <v>136.62501130204112</v>
      </c>
      <c r="I49">
        <f t="shared" ca="1" si="3"/>
        <v>124.00003460842112</v>
      </c>
    </row>
    <row r="50" spans="1:9" x14ac:dyDescent="0.35">
      <c r="A50" t="str">
        <f ca="1">'[1]AC Palma vs Gini'!A52</f>
        <v>FRS</v>
      </c>
      <c r="B50" t="str">
        <f ca="1">'[1]AC Palma vs Gini'!B52</f>
        <v>2009-10</v>
      </c>
      <c r="C50" t="str">
        <f ca="1">'[1]AC Palma vs Gini'!C52</f>
        <v>GB</v>
      </c>
      <c r="D50">
        <f ca="1">'[1]AC Palma vs Gini'!D52</f>
        <v>0.35762509999999997</v>
      </c>
      <c r="E50">
        <f ca="1">'[1]AC Palma vs Gini'!J52</f>
        <v>2.8060011795318336</v>
      </c>
      <c r="G50" t="str">
        <f t="shared" ca="1" si="2"/>
        <v>2009-10</v>
      </c>
      <c r="H50">
        <f t="shared" ca="1" si="3"/>
        <v>137.0133417721907</v>
      </c>
      <c r="I50">
        <f t="shared" ca="1" si="3"/>
        <v>124.81243967185492</v>
      </c>
    </row>
    <row r="51" spans="1:9" x14ac:dyDescent="0.35">
      <c r="A51" t="str">
        <f ca="1">'[1]AC Palma vs Gini'!A53</f>
        <v>FRS</v>
      </c>
      <c r="B51" t="str">
        <f ca="1">'[1]AC Palma vs Gini'!B53</f>
        <v>2010-11</v>
      </c>
      <c r="C51" t="str">
        <f ca="1">'[1]AC Palma vs Gini'!C53</f>
        <v>GB</v>
      </c>
      <c r="D51">
        <f ca="1">'[1]AC Palma vs Gini'!D53</f>
        <v>0.33752100000000002</v>
      </c>
      <c r="E51">
        <f ca="1">'[1]AC Palma vs Gini'!J53</f>
        <v>2.7435690416066918</v>
      </c>
      <c r="G51" t="str">
        <f t="shared" ca="1" si="2"/>
        <v>2010-11</v>
      </c>
      <c r="H51">
        <f t="shared" ca="1" si="3"/>
        <v>129.31105822351836</v>
      </c>
      <c r="I51">
        <f t="shared" ca="1" si="3"/>
        <v>122.03542464235061</v>
      </c>
    </row>
    <row r="52" spans="1:9" x14ac:dyDescent="0.35">
      <c r="A52" t="str">
        <f ca="1">'[1]AC Palma vs Gini'!A54</f>
        <v>FRS</v>
      </c>
      <c r="B52" t="str">
        <f ca="1">'[1]AC Palma vs Gini'!B54</f>
        <v>2011-12</v>
      </c>
      <c r="C52" t="str">
        <f ca="1">'[1]AC Palma vs Gini'!C54</f>
        <v>GB</v>
      </c>
      <c r="D52">
        <f ca="1">'[1]AC Palma vs Gini'!D54</f>
        <v>0.3403004</v>
      </c>
      <c r="E52">
        <f ca="1">'[1]AC Palma vs Gini'!J54</f>
        <v>2.7805409734294213</v>
      </c>
      <c r="G52" t="str">
        <f t="shared" ca="1" si="2"/>
        <v>2011-12</v>
      </c>
      <c r="H52">
        <f t="shared" ca="1" si="3"/>
        <v>130.37590205612861</v>
      </c>
      <c r="I52">
        <f t="shared" ca="1" si="3"/>
        <v>123.67995602880795</v>
      </c>
    </row>
    <row r="53" spans="1:9" x14ac:dyDescent="0.35">
      <c r="A53" t="str">
        <f ca="1">'[1]AC Palma vs Gini'!A55</f>
        <v>FRS</v>
      </c>
      <c r="B53" t="str">
        <f ca="1">'[1]AC Palma vs Gini'!B55</f>
        <v>2012-13</v>
      </c>
      <c r="C53" t="str">
        <f ca="1">'[1]AC Palma vs Gini'!C55</f>
        <v>GB</v>
      </c>
      <c r="D53">
        <f ca="1">'[1]AC Palma vs Gini'!D55</f>
        <v>0.33663460000000001</v>
      </c>
      <c r="E53">
        <f ca="1">'[1]AC Palma vs Gini'!J55</f>
        <v>2.7901076941988774</v>
      </c>
      <c r="G53" t="str">
        <f t="shared" ca="1" si="2"/>
        <v>2012-13</v>
      </c>
      <c r="H53">
        <f t="shared" ca="1" si="3"/>
        <v>128.97146062215629</v>
      </c>
      <c r="I53">
        <f t="shared" ca="1" si="3"/>
        <v>124.1054889072704</v>
      </c>
    </row>
    <row r="55" spans="1:9" x14ac:dyDescent="0.35">
      <c r="A55" t="str">
        <f ca="1">'[1]AC Palma vs Gini'!A57</f>
        <v>FRS</v>
      </c>
      <c r="B55" t="str">
        <f ca="1">'[1]AC Palma vs Gini'!B57</f>
        <v>2002-03</v>
      </c>
      <c r="C55" t="str">
        <f ca="1">'[1]AC Palma vs Gini'!C57</f>
        <v>UK</v>
      </c>
      <c r="D55">
        <f ca="1">'[1]AC Palma vs Gini'!D57</f>
        <v>0.34275499999999998</v>
      </c>
      <c r="E55">
        <f ca="1">'[1]AC Palma vs Gini'!J57</f>
        <v>2.7160868025326348</v>
      </c>
      <c r="H55">
        <f ca="1">D55*100/D$63</f>
        <v>101.80716593182422</v>
      </c>
      <c r="I55">
        <f ca="1">E55*100/E$63</f>
        <v>99.489089257373621</v>
      </c>
    </row>
    <row r="56" spans="1:9" x14ac:dyDescent="0.35">
      <c r="A56" t="str">
        <f ca="1">'[1]AC Palma vs Gini'!A58</f>
        <v>FRS</v>
      </c>
      <c r="B56" t="str">
        <f ca="1">'[1]AC Palma vs Gini'!B58</f>
        <v>2003-04</v>
      </c>
      <c r="C56" t="str">
        <f ca="1">'[1]AC Palma vs Gini'!C58</f>
        <v>UK</v>
      </c>
      <c r="D56">
        <f ca="1">'[1]AC Palma vs Gini'!D58</f>
        <v>0.33864519999999998</v>
      </c>
      <c r="E56">
        <f ca="1">'[1]AC Palma vs Gini'!J58</f>
        <v>2.6749274452874898</v>
      </c>
      <c r="H56">
        <f t="shared" ref="H56:I65" ca="1" si="4">D56*100/D$63</f>
        <v>100.5864482455859</v>
      </c>
      <c r="I56">
        <f t="shared" ca="1" si="4"/>
        <v>97.981439736408376</v>
      </c>
    </row>
    <row r="57" spans="1:9" x14ac:dyDescent="0.35">
      <c r="A57" t="str">
        <f ca="1">'[1]AC Palma vs Gini'!A59</f>
        <v>FRS</v>
      </c>
      <c r="B57" t="str">
        <f ca="1">'[1]AC Palma vs Gini'!B59</f>
        <v>2004-05</v>
      </c>
      <c r="C57" t="str">
        <f ca="1">'[1]AC Palma vs Gini'!C59</f>
        <v>UK</v>
      </c>
      <c r="D57">
        <f ca="1">'[1]AC Palma vs Gini'!D59</f>
        <v>0.33968779999999998</v>
      </c>
      <c r="E57">
        <f ca="1">'[1]AC Palma vs Gini'!J59</f>
        <v>2.6713089218525923</v>
      </c>
      <c r="H57">
        <f t="shared" ca="1" si="4"/>
        <v>100.89612761189862</v>
      </c>
      <c r="I57">
        <f t="shared" ca="1" si="4"/>
        <v>97.848894782153323</v>
      </c>
    </row>
    <row r="58" spans="1:9" x14ac:dyDescent="0.35">
      <c r="A58" t="str">
        <f ca="1">'[1]AC Palma vs Gini'!A60</f>
        <v>FRS</v>
      </c>
      <c r="B58" t="str">
        <f ca="1">'[1]AC Palma vs Gini'!B60</f>
        <v>2005-06</v>
      </c>
      <c r="C58" t="str">
        <f ca="1">'[1]AC Palma vs Gini'!C60</f>
        <v>UK</v>
      </c>
      <c r="D58">
        <f ca="1">'[1]AC Palma vs Gini'!D60</f>
        <v>0.34463349999999998</v>
      </c>
      <c r="E58">
        <f ca="1">'[1]AC Palma vs Gini'!J60</f>
        <v>2.6885964018983604</v>
      </c>
      <c r="H58">
        <f t="shared" ca="1" si="4"/>
        <v>102.36512937860961</v>
      </c>
      <c r="I58">
        <f t="shared" ca="1" si="4"/>
        <v>98.482127727324581</v>
      </c>
    </row>
    <row r="59" spans="1:9" x14ac:dyDescent="0.35">
      <c r="A59" t="str">
        <f ca="1">'[1]AC Palma vs Gini'!A61</f>
        <v>FRS</v>
      </c>
      <c r="B59" t="str">
        <f ca="1">'[1]AC Palma vs Gini'!B61</f>
        <v>2006-07</v>
      </c>
      <c r="C59" t="str">
        <f ca="1">'[1]AC Palma vs Gini'!C61</f>
        <v>UK</v>
      </c>
      <c r="D59">
        <f ca="1">'[1]AC Palma vs Gini'!D61</f>
        <v>0.35064869999999998</v>
      </c>
      <c r="E59">
        <f ca="1">'[1]AC Palma vs Gini'!J61</f>
        <v>2.6945326811454127</v>
      </c>
      <c r="H59">
        <f t="shared" ca="1" si="4"/>
        <v>104.15180051254816</v>
      </c>
      <c r="I59">
        <f t="shared" ca="1" si="4"/>
        <v>98.699571078294071</v>
      </c>
    </row>
    <row r="60" spans="1:9" x14ac:dyDescent="0.35">
      <c r="A60" t="str">
        <f ca="1">'[1]AC Palma vs Gini'!A62</f>
        <v>FRS</v>
      </c>
      <c r="B60" t="str">
        <f ca="1">'[1]AC Palma vs Gini'!B62</f>
        <v>2007-08</v>
      </c>
      <c r="C60" t="str">
        <f ca="1">'[1]AC Palma vs Gini'!C62</f>
        <v>UK</v>
      </c>
      <c r="D60">
        <f ca="1">'[1]AC Palma vs Gini'!D62</f>
        <v>0.35698039999999998</v>
      </c>
      <c r="E60">
        <f ca="1">'[1]AC Palma vs Gini'!J62</f>
        <v>2.7117878522730852</v>
      </c>
      <c r="H60">
        <f t="shared" ca="1" si="4"/>
        <v>106.03248039331002</v>
      </c>
      <c r="I60">
        <f t="shared" ca="1" si="4"/>
        <v>99.331620561716875</v>
      </c>
    </row>
    <row r="61" spans="1:9" x14ac:dyDescent="0.35">
      <c r="A61" t="str">
        <f ca="1">'[1]AC Palma vs Gini'!A63</f>
        <v>FRS</v>
      </c>
      <c r="B61" t="str">
        <f ca="1">'[1]AC Palma vs Gini'!B63</f>
        <v>2008-09</v>
      </c>
      <c r="C61" t="str">
        <f ca="1">'[1]AC Palma vs Gini'!C63</f>
        <v>UK</v>
      </c>
      <c r="D61">
        <f ca="1">'[1]AC Palma vs Gini'!D63</f>
        <v>0.35551549999999998</v>
      </c>
      <c r="E61">
        <f ca="1">'[1]AC Palma vs Gini'!J63</f>
        <v>2.7741757384652144</v>
      </c>
      <c r="H61">
        <f t="shared" ca="1" si="4"/>
        <v>105.59736692341599</v>
      </c>
      <c r="I61">
        <f t="shared" ca="1" si="4"/>
        <v>101.61686195096848</v>
      </c>
    </row>
    <row r="62" spans="1:9" x14ac:dyDescent="0.35">
      <c r="A62" t="str">
        <f ca="1">'[1]AC Palma vs Gini'!A64</f>
        <v>FRS</v>
      </c>
      <c r="B62" t="str">
        <f ca="1">'[1]AC Palma vs Gini'!B64</f>
        <v>2009-10</v>
      </c>
      <c r="C62" t="str">
        <f ca="1">'[1]AC Palma vs Gini'!C64</f>
        <v>UK</v>
      </c>
      <c r="D62">
        <f ca="1">'[1]AC Palma vs Gini'!D64</f>
        <v>0.3566394</v>
      </c>
      <c r="E62">
        <f ca="1">'[1]AC Palma vs Gini'!J64</f>
        <v>2.7925405508551928</v>
      </c>
      <c r="H62">
        <f t="shared" ca="1" si="4"/>
        <v>105.93119450810703</v>
      </c>
      <c r="I62">
        <f t="shared" ca="1" si="4"/>
        <v>102.28955711570245</v>
      </c>
    </row>
    <row r="63" spans="1:9" x14ac:dyDescent="0.35">
      <c r="A63" t="str">
        <f ca="1">'[1]AC Palma vs Gini'!A65</f>
        <v>FRS</v>
      </c>
      <c r="B63" t="str">
        <f ca="1">'[1]AC Palma vs Gini'!B65</f>
        <v>2010-11</v>
      </c>
      <c r="C63" t="str">
        <f ca="1">'[1]AC Palma vs Gini'!C65</f>
        <v>UK</v>
      </c>
      <c r="D63">
        <f ca="1">'[1]AC Palma vs Gini'!D65</f>
        <v>0.33667079999999999</v>
      </c>
      <c r="E63">
        <f ca="1">'[1]AC Palma vs Gini'!J65</f>
        <v>2.7300348438271911</v>
      </c>
      <c r="H63">
        <f t="shared" ca="1" si="4"/>
        <v>100</v>
      </c>
      <c r="I63">
        <f t="shared" ca="1" si="4"/>
        <v>99.999999999999986</v>
      </c>
    </row>
    <row r="64" spans="1:9" x14ac:dyDescent="0.35">
      <c r="A64" t="str">
        <f ca="1">'[1]AC Palma vs Gini'!A66</f>
        <v>FRS</v>
      </c>
      <c r="B64" t="str">
        <f ca="1">'[1]AC Palma vs Gini'!B66</f>
        <v>2011-12</v>
      </c>
      <c r="C64" t="str">
        <f ca="1">'[1]AC Palma vs Gini'!C66</f>
        <v>UK</v>
      </c>
      <c r="D64">
        <f ca="1">'[1]AC Palma vs Gini'!D66</f>
        <v>0.33957369999999998</v>
      </c>
      <c r="E64">
        <f ca="1">'[1]AC Palma vs Gini'!J66</f>
        <v>2.7740979848586629</v>
      </c>
      <c r="H64">
        <f t="shared" ca="1" si="4"/>
        <v>100.86223693887322</v>
      </c>
      <c r="I64">
        <f t="shared" ca="1" si="4"/>
        <v>101.61401386986331</v>
      </c>
    </row>
    <row r="65" spans="1:9" x14ac:dyDescent="0.35">
      <c r="A65" t="str">
        <f ca="1">'[1]AC Palma vs Gini'!A67</f>
        <v>FRS</v>
      </c>
      <c r="B65" t="str">
        <f ca="1">'[1]AC Palma vs Gini'!B67</f>
        <v>2012-13</v>
      </c>
      <c r="C65" t="str">
        <f ca="1">'[1]AC Palma vs Gini'!C67</f>
        <v>UK</v>
      </c>
      <c r="D65">
        <f ca="1">'[1]AC Palma vs Gini'!D67</f>
        <v>0.33551720000000002</v>
      </c>
      <c r="E65">
        <f ca="1">'[1]AC Palma vs Gini'!J67</f>
        <v>2.7784394982741922</v>
      </c>
      <c r="H65">
        <f t="shared" ca="1" si="4"/>
        <v>99.65735074143646</v>
      </c>
      <c r="I65">
        <f t="shared" ca="1" si="4"/>
        <v>101.77304163558379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AC BHC</vt:lpstr>
      <vt:lpstr>Figure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2015-07-14T16:56:49Z</dcterms:created>
  <dcterms:modified xsi:type="dcterms:W3CDTF">2015-07-14T16:58:51Z</dcterms:modified>
</cp:coreProperties>
</file>